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1EB39C05-56A3-4C41-9C28-C5A73C9000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nk" sheetId="2" r:id="rId1"/>
    <sheet name="District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2" i="4" l="1"/>
  <c r="T42" i="4"/>
  <c r="S20" i="2"/>
  <c r="T20" i="2"/>
  <c r="S23" i="2"/>
  <c r="T23" i="2"/>
  <c r="S28" i="2"/>
  <c r="T28" i="2"/>
  <c r="S32" i="2"/>
  <c r="T32" i="2"/>
  <c r="S56" i="2"/>
  <c r="T56" i="2"/>
  <c r="S67" i="2"/>
  <c r="T67" i="2"/>
  <c r="S75" i="2"/>
  <c r="T75" i="2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R20" i="2"/>
  <c r="R76" i="2" s="1"/>
  <c r="Q20" i="2"/>
  <c r="Q76" i="2" s="1"/>
  <c r="P20" i="2"/>
  <c r="O20" i="2"/>
  <c r="O76" i="2" s="1"/>
  <c r="N20" i="2"/>
  <c r="N76" i="2" s="1"/>
  <c r="M20" i="2"/>
  <c r="M76" i="2" s="1"/>
  <c r="L20" i="2"/>
  <c r="L76" i="2" s="1"/>
  <c r="K20" i="2"/>
  <c r="K76" i="2" s="1"/>
  <c r="J20" i="2"/>
  <c r="J76" i="2" s="1"/>
  <c r="I20" i="2"/>
  <c r="I76" i="2" s="1"/>
  <c r="H20" i="2"/>
  <c r="H76" i="2" s="1"/>
  <c r="G20" i="2"/>
  <c r="G76" i="2" s="1"/>
  <c r="F20" i="2"/>
  <c r="F76" i="2" s="1"/>
  <c r="E20" i="2"/>
  <c r="E76" i="2" s="1"/>
  <c r="D20" i="2"/>
  <c r="D76" i="2" s="1"/>
  <c r="C20" i="2"/>
  <c r="C76" i="2" s="1"/>
  <c r="P76" i="2" l="1"/>
  <c r="T76" i="2"/>
  <c r="S76" i="2"/>
</calcChain>
</file>

<file path=xl/sharedStrings.xml><?xml version="1.0" encoding="utf-8"?>
<sst xmlns="http://schemas.openxmlformats.org/spreadsheetml/2006/main" count="175" uniqueCount="114">
  <si>
    <t>(Rs. in lakhs)</t>
  </si>
  <si>
    <t>No.</t>
  </si>
  <si>
    <t>BANK</t>
  </si>
  <si>
    <t>KCC AH</t>
  </si>
  <si>
    <t>KCC Fisheries</t>
  </si>
  <si>
    <t>Total KCC (Crop + AH + Fisheries)</t>
  </si>
  <si>
    <t>Outstanding at the end of previous quarter</t>
  </si>
  <si>
    <t xml:space="preserve"> KCCs Issued duringQtr</t>
  </si>
  <si>
    <t>Outstanding at the end of current quarter</t>
  </si>
  <si>
    <t>A/c</t>
  </si>
  <si>
    <t>Amt.</t>
  </si>
  <si>
    <t xml:space="preserve">A/c 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</si>
  <si>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</si>
  <si>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</si>
  <si>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</si>
  <si>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</si>
  <si>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</si>
  <si>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</si>
  <si>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</si>
  <si>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</si>
  <si>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</si>
  <si>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</si>
  <si>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</si>
  <si>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</si>
  <si>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</si>
  <si>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</si>
  <si>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</si>
  <si>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</si>
  <si>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</si>
  <si>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</si>
  <si>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</si>
  <si>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</si>
  <si>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</si>
  <si>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</si>
  <si>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</si>
  <si>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</si>
  <si>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</si>
  <si>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</si>
  <si>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</si>
  <si>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</si>
  <si>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</si>
  <si>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</si>
  <si>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</si>
  <si>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</si>
  <si>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</si>
  <si>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</si>
  <si>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</si>
  <si>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</si>
  <si>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</si>
  <si>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</si>
  <si>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</si>
  <si>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</si>
  <si>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</si>
  <si>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</si>
  <si>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</si>
  <si>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</si>
  <si>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</si>
  <si>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</si>
  <si>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</si>
  <si>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</si>
  <si>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</si>
  <si>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</si>
  <si>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</si>
  <si>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</si>
  <si>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</si>
  <si>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</si>
  <si>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</si>
  <si>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</si>
  <si>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</si>
  <si>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</si>
  <si>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</si>
  <si>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</si>
  <si>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</si>
  <si>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</si>
  <si>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</si>
  <si>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SR.</t>
  </si>
  <si>
    <t>Name of District</t>
  </si>
  <si>
    <t>Total KCC (Crop Loan + AH + Fisheries)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</si>
  <si>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</si>
  <si>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</si>
  <si>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</si>
  <si>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</si>
  <si>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</si>
  <si>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</si>
  <si>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</si>
  <si>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</si>
  <si>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</si>
  <si>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</si>
  <si>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</si>
  <si>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</si>
  <si>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</si>
  <si>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</si>
  <si>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</si>
  <si>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</si>
  <si>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</si>
  <si>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</si>
  <si>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</si>
  <si>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</si>
  <si>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</si>
  <si>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</si>
  <si>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</si>
  <si>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</si>
  <si>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</si>
  <si>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</si>
  <si>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</si>
  <si>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</si>
  <si>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</si>
  <si>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</si>
  <si>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</si>
  <si>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</si>
  <si>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</si>
  <si>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SBI</t>
  </si>
  <si>
    <t>Annexure - 19</t>
  </si>
  <si>
    <t xml:space="preserve"> STATEMENT ON FINANCING UNDER KISAN CREDIT CARDS  AS OF JUNE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</si>
</sst>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8"/>
      <name val="Arial Black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8"/>
      <name val="Arial Black"/>
      <family val="2"/>
    </font>
    <font>
      <b/>
      <sz val="16"/>
      <name val="Arial"/>
      <family val="2"/>
    </font>
    <font>
      <b/>
      <sz val="12"/>
      <name val="Arial Black"/>
      <family val="2"/>
    </font>
    <font>
      <sz val="12"/>
      <name val="Calibri"/>
      <family val="2"/>
      <scheme val="minor"/>
    </font>
    <font>
      <b/>
      <sz val="16"/>
      <name val="Arial Black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2" fontId="1" fillId="2" borderId="0" xfId="0" applyNumberFormat="1" applyFont="1" applyFill="1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right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vertical="center" wrapText="1"/>
    </xf>
    <xf numFmtId="0" fontId="6" fillId="2" borderId="0" xfId="0" applyFont="1" applyFill="1" applyAlignment="1">
      <alignment vertical="center"/>
    </xf>
    <xf numFmtId="0" fontId="5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/>
    <xf numFmtId="1" fontId="5" fillId="0" borderId="6" xfId="0" applyNumberFormat="1" applyFont="1" applyBorder="1"/>
    <xf numFmtId="1" fontId="5" fillId="0" borderId="6" xfId="0" applyNumberFormat="1" applyFont="1" applyBorder="1" applyAlignment="1">
      <alignment horizontal="center"/>
    </xf>
    <xf numFmtId="0" fontId="0" fillId="0" borderId="6" xfId="0" applyBorder="1"/>
    <xf numFmtId="0" fontId="5" fillId="0" borderId="0" xfId="0" applyFont="1"/>
    <xf numFmtId="1" fontId="4" fillId="0" borderId="6" xfId="0" applyNumberFormat="1" applyFont="1" applyBorder="1"/>
    <xf numFmtId="0" fontId="4" fillId="0" borderId="0" xfId="0" applyFont="1"/>
    <xf numFmtId="0" fontId="10" fillId="0" borderId="6" xfId="0" applyFont="1" applyBorder="1"/>
    <xf numFmtId="0" fontId="10" fillId="0" borderId="0" xfId="0" applyFont="1"/>
    <xf numFmtId="1" fontId="10" fillId="0" borderId="6" xfId="0" applyNumberFormat="1" applyFont="1" applyBorder="1"/>
    <xf numFmtId="0" fontId="11" fillId="0" borderId="6" xfId="0" applyFont="1" applyBorder="1"/>
    <xf numFmtId="0" fontId="11" fillId="0" borderId="0" xfId="0" applyFont="1"/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/>
    <xf numFmtId="0" fontId="8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10" fillId="0" borderId="6" xfId="0" applyFont="1" applyBorder="1"/>
    <xf numFmtId="1" fontId="4" fillId="0" borderId="6" xfId="0" applyNumberFormat="1" applyFont="1" applyBorder="1" applyAlignment="1">
      <alignment horizontal="center"/>
    </xf>
    <xf numFmtId="1" fontId="4" fillId="0" borderId="6" xfId="0" applyNumberFormat="1" applyFont="1" applyBorder="1"/>
    <xf numFmtId="1" fontId="5" fillId="0" borderId="6" xfId="0" applyNumberFormat="1" applyFont="1" applyBorder="1" applyAlignment="1">
      <alignment horizontal="center"/>
    </xf>
    <xf numFmtId="1" fontId="5" fillId="0" borderId="6" xfId="0" applyNumberFormat="1" applyFont="1" applyBorder="1"/>
    <xf numFmtId="1" fontId="10" fillId="0" borderId="6" xfId="0" applyNumberFormat="1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7"/>
  <sheetViews>
    <sheetView tabSelected="1" zoomScale="90" zoomScaleNormal="90" workbookViewId="0">
      <selection activeCell="M14" sqref="M14"/>
    </sheetView>
  </sheetViews>
  <sheetFormatPr defaultColWidth="11.42578125" defaultRowHeight="15" x14ac:dyDescent="0.25"/>
  <cols>
    <col min="1" max="1" width="6.42578125" customWidth="1"/>
    <col min="2" max="2" width="39.5703125" bestFit="1" customWidth="1"/>
    <col min="3" max="3" width="13.28515625" customWidth="1"/>
    <col min="4" max="4" width="13.7109375" customWidth="1"/>
    <col min="5" max="5" width="13.28515625" customWidth="1"/>
    <col min="6" max="6" width="13.7109375" customWidth="1"/>
    <col min="7" max="7" width="13.28515625" customWidth="1"/>
    <col min="8" max="8" width="13.7109375" customWidth="1"/>
    <col min="9" max="9" width="13.28515625" customWidth="1"/>
    <col min="10" max="10" width="13.7109375" customWidth="1"/>
    <col min="11" max="11" width="13.28515625" customWidth="1"/>
    <col min="12" max="12" width="13.5703125" customWidth="1"/>
    <col min="13" max="13" width="13.28515625" customWidth="1"/>
    <col min="14" max="14" width="13.7109375" customWidth="1"/>
    <col min="15" max="15" width="13.28515625" customWidth="1"/>
    <col min="16" max="16" width="13.85546875" customWidth="1"/>
    <col min="17" max="17" width="13.140625" customWidth="1"/>
    <col min="18" max="18" width="13.7109375" customWidth="1"/>
    <col min="19" max="19" width="13.28515625" customWidth="1"/>
    <col min="20" max="20" width="13.7109375" customWidth="1"/>
  </cols>
  <sheetData>
    <row r="1" spans="1:20" ht="27" x14ac:dyDescent="0.25">
      <c r="A1" s="27" t="s">
        <v>112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5.25" customHeight="1" x14ac:dyDescent="0.25">
      <c r="A2" s="1"/>
      <c r="B2" s="1"/>
      <c r="C2" s="1"/>
      <c r="D2" s="2"/>
      <c r="E2" s="1"/>
      <c r="F2" s="3"/>
      <c r="G2" s="3"/>
      <c r="I2" s="1"/>
      <c r="J2" s="2"/>
      <c r="K2" s="1"/>
      <c r="L2" s="3"/>
      <c r="M2" s="3"/>
      <c r="O2" s="1"/>
      <c r="P2" s="2"/>
      <c r="Q2" s="1"/>
      <c r="R2" s="3"/>
      <c r="S2" s="3"/>
    </row>
    <row r="3" spans="1:20" ht="37.15" customHeight="1" x14ac:dyDescent="0.25">
      <c r="A3" s="28" t="s">
        <v>113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1:20" ht="17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 t="s">
        <v>0</v>
      </c>
    </row>
    <row r="5" spans="1:20" ht="16.149999999999999" customHeight="1" x14ac:dyDescent="0.25">
      <c r="A5" s="29" t="s">
        <v>1</v>
      </c>
      <c r="B5" s="31" t="s">
        <v>2</v>
      </c>
      <c r="C5" s="30" t="s">
        <v>3</v>
      </c>
      <c r="D5" s="30"/>
      <c r="E5" s="30"/>
      <c r="F5" s="30"/>
      <c r="G5" s="30"/>
      <c r="H5" s="30"/>
      <c r="I5" s="30" t="s">
        <v>4</v>
      </c>
      <c r="J5" s="30"/>
      <c r="K5" s="30"/>
      <c r="L5" s="30"/>
      <c r="M5" s="30"/>
      <c r="N5" s="30"/>
      <c r="O5" s="30" t="s">
        <v>5</v>
      </c>
      <c r="P5" s="30"/>
      <c r="Q5" s="30"/>
      <c r="R5" s="30"/>
      <c r="S5" s="30"/>
      <c r="T5" s="30"/>
    </row>
    <row r="6" spans="1:20" s="5" customFormat="1" ht="62.25" customHeight="1" x14ac:dyDescent="0.25">
      <c r="A6" s="29"/>
      <c r="B6" s="31"/>
      <c r="C6" s="29" t="s">
        <v>6</v>
      </c>
      <c r="D6" s="29"/>
      <c r="E6" s="29" t="s">
        <v>7</v>
      </c>
      <c r="F6" s="29"/>
      <c r="G6" s="29" t="s">
        <v>8</v>
      </c>
      <c r="H6" s="29"/>
      <c r="I6" s="29" t="s">
        <v>6</v>
      </c>
      <c r="J6" s="29"/>
      <c r="K6" s="29" t="s">
        <v>7</v>
      </c>
      <c r="L6" s="29"/>
      <c r="M6" s="29" t="s">
        <v>8</v>
      </c>
      <c r="N6" s="29"/>
      <c r="O6" s="29" t="s">
        <v>6</v>
      </c>
      <c r="P6" s="29"/>
      <c r="Q6" s="29" t="s">
        <v>7</v>
      </c>
      <c r="R6" s="29"/>
      <c r="S6" s="29" t="s">
        <v>8</v>
      </c>
      <c r="T6" s="29"/>
    </row>
    <row r="7" spans="1:20" s="6" customFormat="1" ht="19.5" customHeight="1" x14ac:dyDescent="0.25">
      <c r="A7" s="29"/>
      <c r="B7" s="31"/>
      <c r="C7" s="12" t="s">
        <v>9</v>
      </c>
      <c r="D7" s="12" t="s">
        <v>10</v>
      </c>
      <c r="E7" s="12" t="s">
        <v>11</v>
      </c>
      <c r="F7" s="12" t="s">
        <v>10</v>
      </c>
      <c r="G7" s="12" t="s">
        <v>9</v>
      </c>
      <c r="H7" s="13" t="s">
        <v>10</v>
      </c>
      <c r="I7" s="12" t="s">
        <v>9</v>
      </c>
      <c r="J7" s="12" t="s">
        <v>10</v>
      </c>
      <c r="K7" s="12" t="s">
        <v>11</v>
      </c>
      <c r="L7" s="12" t="s">
        <v>10</v>
      </c>
      <c r="M7" s="12" t="s">
        <v>9</v>
      </c>
      <c r="N7" s="13" t="s">
        <v>10</v>
      </c>
      <c r="O7" s="12" t="s">
        <v>9</v>
      </c>
      <c r="P7" s="12" t="s">
        <v>10</v>
      </c>
      <c r="Q7" s="12" t="s">
        <v>11</v>
      </c>
      <c r="R7" s="12" t="s">
        <v>10</v>
      </c>
      <c r="S7" s="12" t="s">
        <v>9</v>
      </c>
      <c r="T7" s="13" t="s">
        <v>10</v>
      </c>
    </row>
    <row r="8" spans="1:20" ht="24.75" customHeight="1" x14ac:dyDescent="0.4">
      <c r="A8" s="18"/>
      <c r="B8" s="34" t="s">
        <v>12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5"/>
      <c r="P8" s="35"/>
      <c r="Q8" s="35"/>
      <c r="R8" s="35"/>
      <c r="S8" s="35"/>
      <c r="T8" s="35"/>
    </row>
    <row r="9" spans="1:20" s="19" customFormat="1" ht="15.75" x14ac:dyDescent="0.25">
      <c r="A9" s="11">
        <v>1</v>
      </c>
      <c r="B9" s="15" t="s">
        <v>13</v>
      </c>
      <c r="C9" s="16">
        <v>230361</v>
      </c>
      <c r="D9" s="16">
        <v>284639.37</v>
      </c>
      <c r="E9" s="16">
        <v>47929</v>
      </c>
      <c r="F9" s="16">
        <v>54432.2</v>
      </c>
      <c r="G9" s="16">
        <v>234235</v>
      </c>
      <c r="H9" s="16">
        <v>291521.3</v>
      </c>
      <c r="I9" s="16">
        <v>3304</v>
      </c>
      <c r="J9" s="16">
        <v>8996.07</v>
      </c>
      <c r="K9" s="16">
        <v>891</v>
      </c>
      <c r="L9" s="16">
        <v>2711.73</v>
      </c>
      <c r="M9" s="16">
        <v>3381</v>
      </c>
      <c r="N9" s="16">
        <v>9472.76</v>
      </c>
      <c r="O9" s="16">
        <v>752711</v>
      </c>
      <c r="P9" s="16">
        <v>1795167.03</v>
      </c>
      <c r="Q9" s="16">
        <v>249605</v>
      </c>
      <c r="R9" s="16">
        <v>736559.81</v>
      </c>
      <c r="S9" s="16">
        <v>750685</v>
      </c>
      <c r="T9" s="16">
        <v>1795286.86</v>
      </c>
    </row>
    <row r="10" spans="1:20" s="19" customFormat="1" ht="15.75" x14ac:dyDescent="0.25">
      <c r="A10" s="11">
        <v>2</v>
      </c>
      <c r="B10" s="15" t="s">
        <v>14</v>
      </c>
      <c r="C10" s="16">
        <v>11887</v>
      </c>
      <c r="D10" s="16">
        <v>12009.73</v>
      </c>
      <c r="E10" s="16">
        <v>271</v>
      </c>
      <c r="F10" s="16">
        <v>1851.12</v>
      </c>
      <c r="G10" s="16">
        <v>11988</v>
      </c>
      <c r="H10" s="16">
        <v>12185.13</v>
      </c>
      <c r="I10" s="16">
        <v>713</v>
      </c>
      <c r="J10" s="16">
        <v>3496.82</v>
      </c>
      <c r="K10" s="16">
        <v>16</v>
      </c>
      <c r="L10" s="16">
        <v>1340.44</v>
      </c>
      <c r="M10" s="16">
        <v>708</v>
      </c>
      <c r="N10" s="16">
        <v>3463.35</v>
      </c>
      <c r="O10" s="16">
        <v>84674</v>
      </c>
      <c r="P10" s="16">
        <v>214839.65</v>
      </c>
      <c r="Q10" s="16">
        <v>1903</v>
      </c>
      <c r="R10" s="16">
        <v>88248.82</v>
      </c>
      <c r="S10" s="16">
        <v>82941</v>
      </c>
      <c r="T10" s="16">
        <v>204677.85</v>
      </c>
    </row>
    <row r="11" spans="1:20" s="19" customFormat="1" ht="15.75" x14ac:dyDescent="0.25">
      <c r="A11" s="11">
        <v>3</v>
      </c>
      <c r="B11" s="15" t="s">
        <v>15</v>
      </c>
      <c r="C11" s="16">
        <v>151</v>
      </c>
      <c r="D11" s="16">
        <v>3328.25</v>
      </c>
      <c r="E11" s="16">
        <v>1</v>
      </c>
      <c r="F11" s="16">
        <v>2</v>
      </c>
      <c r="G11" s="16">
        <v>139</v>
      </c>
      <c r="H11" s="16">
        <v>250.78</v>
      </c>
      <c r="I11" s="16">
        <v>314</v>
      </c>
      <c r="J11" s="16">
        <v>1265.71</v>
      </c>
      <c r="K11" s="16">
        <v>9</v>
      </c>
      <c r="L11" s="16">
        <v>49.9</v>
      </c>
      <c r="M11" s="16">
        <v>285</v>
      </c>
      <c r="N11" s="16">
        <v>1162.51</v>
      </c>
      <c r="O11" s="16">
        <v>1407</v>
      </c>
      <c r="P11" s="16">
        <v>4020.28</v>
      </c>
      <c r="Q11" s="16">
        <v>31</v>
      </c>
      <c r="R11" s="16">
        <v>169.08</v>
      </c>
      <c r="S11" s="16">
        <v>1355</v>
      </c>
      <c r="T11" s="16">
        <v>3935.8</v>
      </c>
    </row>
    <row r="12" spans="1:20" s="19" customFormat="1" ht="15.75" x14ac:dyDescent="0.25">
      <c r="A12" s="11">
        <v>4</v>
      </c>
      <c r="B12" s="15" t="s">
        <v>16</v>
      </c>
      <c r="C12" s="16">
        <v>2662</v>
      </c>
      <c r="D12" s="16">
        <v>3392.41</v>
      </c>
      <c r="E12" s="16">
        <v>220</v>
      </c>
      <c r="F12" s="16">
        <v>291.16000000000003</v>
      </c>
      <c r="G12" s="16">
        <v>2747</v>
      </c>
      <c r="H12" s="16">
        <v>3544.03</v>
      </c>
      <c r="I12" s="16">
        <v>89</v>
      </c>
      <c r="J12" s="16">
        <v>177.02</v>
      </c>
      <c r="K12" s="16">
        <v>7</v>
      </c>
      <c r="L12" s="16">
        <v>8.6</v>
      </c>
      <c r="M12" s="16">
        <v>87</v>
      </c>
      <c r="N12" s="16">
        <v>171.82</v>
      </c>
      <c r="O12" s="16">
        <v>19147</v>
      </c>
      <c r="P12" s="16">
        <v>65926.11</v>
      </c>
      <c r="Q12" s="16">
        <v>1038</v>
      </c>
      <c r="R12" s="16">
        <v>4003.89</v>
      </c>
      <c r="S12" s="16">
        <v>19205</v>
      </c>
      <c r="T12" s="16">
        <v>66848.23</v>
      </c>
    </row>
    <row r="13" spans="1:20" s="19" customFormat="1" ht="15.75" x14ac:dyDescent="0.25">
      <c r="A13" s="11">
        <v>5</v>
      </c>
      <c r="B13" s="15" t="s">
        <v>17</v>
      </c>
      <c r="C13" s="16">
        <v>714</v>
      </c>
      <c r="D13" s="16">
        <v>1694.7</v>
      </c>
      <c r="E13" s="16">
        <v>85</v>
      </c>
      <c r="F13" s="16">
        <v>360.96</v>
      </c>
      <c r="G13" s="16">
        <v>721</v>
      </c>
      <c r="H13" s="16">
        <v>1570.01</v>
      </c>
      <c r="I13" s="16">
        <v>10</v>
      </c>
      <c r="J13" s="16">
        <v>70.97</v>
      </c>
      <c r="K13" s="16">
        <v>3</v>
      </c>
      <c r="L13" s="16">
        <v>0.5</v>
      </c>
      <c r="M13" s="16">
        <v>11</v>
      </c>
      <c r="N13" s="16">
        <v>75.5</v>
      </c>
      <c r="O13" s="16">
        <v>43412</v>
      </c>
      <c r="P13" s="16">
        <v>129144.37</v>
      </c>
      <c r="Q13" s="16">
        <v>21962</v>
      </c>
      <c r="R13" s="16">
        <v>63882.81</v>
      </c>
      <c r="S13" s="16">
        <v>42596</v>
      </c>
      <c r="T13" s="16">
        <v>124454.65</v>
      </c>
    </row>
    <row r="14" spans="1:20" s="19" customFormat="1" ht="15.75" x14ac:dyDescent="0.25">
      <c r="A14" s="11">
        <v>6</v>
      </c>
      <c r="B14" s="15" t="s">
        <v>18</v>
      </c>
      <c r="C14" s="16">
        <v>849</v>
      </c>
      <c r="D14" s="16">
        <v>465.47</v>
      </c>
      <c r="E14" s="16">
        <v>21</v>
      </c>
      <c r="F14" s="16">
        <v>21.03</v>
      </c>
      <c r="G14" s="16">
        <v>839</v>
      </c>
      <c r="H14" s="16">
        <v>454.4</v>
      </c>
      <c r="I14" s="16">
        <v>158</v>
      </c>
      <c r="J14" s="16">
        <v>296.06</v>
      </c>
      <c r="K14" s="16">
        <v>2</v>
      </c>
      <c r="L14" s="16">
        <v>2.5</v>
      </c>
      <c r="M14" s="16">
        <v>159</v>
      </c>
      <c r="N14" s="16">
        <v>280.45</v>
      </c>
      <c r="O14" s="16">
        <v>4688</v>
      </c>
      <c r="P14" s="16">
        <v>10240.82</v>
      </c>
      <c r="Q14" s="16">
        <v>89</v>
      </c>
      <c r="R14" s="16">
        <v>215.56</v>
      </c>
      <c r="S14" s="16">
        <v>4543</v>
      </c>
      <c r="T14" s="16">
        <v>9362.1299999999992</v>
      </c>
    </row>
    <row r="15" spans="1:20" s="19" customFormat="1" ht="15.75" x14ac:dyDescent="0.25">
      <c r="A15" s="11">
        <v>7</v>
      </c>
      <c r="B15" s="15" t="s">
        <v>19</v>
      </c>
      <c r="C15" s="16">
        <v>289</v>
      </c>
      <c r="D15" s="16">
        <v>379.49</v>
      </c>
      <c r="E15" s="16">
        <v>44</v>
      </c>
      <c r="F15" s="16">
        <v>56.38</v>
      </c>
      <c r="G15" s="16">
        <v>300</v>
      </c>
      <c r="H15" s="16">
        <v>402.09</v>
      </c>
      <c r="I15" s="16">
        <v>6</v>
      </c>
      <c r="J15" s="16">
        <v>5.77</v>
      </c>
      <c r="K15" s="16">
        <v>1</v>
      </c>
      <c r="L15" s="16">
        <v>2</v>
      </c>
      <c r="M15" s="16">
        <v>7</v>
      </c>
      <c r="N15" s="16">
        <v>6.77</v>
      </c>
      <c r="O15" s="16">
        <v>2278</v>
      </c>
      <c r="P15" s="16">
        <v>5957.87</v>
      </c>
      <c r="Q15" s="16">
        <v>446</v>
      </c>
      <c r="R15" s="16">
        <v>1066.72</v>
      </c>
      <c r="S15" s="16">
        <v>2230</v>
      </c>
      <c r="T15" s="16">
        <v>5981.94</v>
      </c>
    </row>
    <row r="16" spans="1:20" s="19" customFormat="1" ht="15.75" x14ac:dyDescent="0.25">
      <c r="A16" s="11">
        <v>8</v>
      </c>
      <c r="B16" s="15" t="s">
        <v>20</v>
      </c>
      <c r="C16" s="16">
        <v>441</v>
      </c>
      <c r="D16" s="16">
        <v>556.62</v>
      </c>
      <c r="E16" s="16">
        <v>94</v>
      </c>
      <c r="F16" s="16">
        <v>58.88</v>
      </c>
      <c r="G16" s="16">
        <v>441</v>
      </c>
      <c r="H16" s="16">
        <v>561.1</v>
      </c>
      <c r="I16" s="16">
        <v>13</v>
      </c>
      <c r="J16" s="16">
        <v>17.989999999999998</v>
      </c>
      <c r="K16" s="16">
        <v>1</v>
      </c>
      <c r="L16" s="16">
        <v>1.75</v>
      </c>
      <c r="M16" s="16">
        <v>13</v>
      </c>
      <c r="N16" s="16">
        <v>18.579999999999998</v>
      </c>
      <c r="O16" s="16">
        <v>15840</v>
      </c>
      <c r="P16" s="16">
        <v>46270.28</v>
      </c>
      <c r="Q16" s="16">
        <v>1950</v>
      </c>
      <c r="R16" s="16">
        <v>14187.88</v>
      </c>
      <c r="S16" s="16">
        <v>15704</v>
      </c>
      <c r="T16" s="16">
        <v>45619.88</v>
      </c>
    </row>
    <row r="17" spans="1:20" s="19" customFormat="1" ht="15.75" x14ac:dyDescent="0.25">
      <c r="A17" s="11">
        <v>9</v>
      </c>
      <c r="B17" s="15" t="s">
        <v>21</v>
      </c>
      <c r="C17" s="16">
        <v>7</v>
      </c>
      <c r="D17" s="16">
        <v>10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28</v>
      </c>
      <c r="P17" s="16">
        <v>76.67</v>
      </c>
      <c r="Q17" s="16">
        <v>4</v>
      </c>
      <c r="R17" s="16">
        <v>10.38</v>
      </c>
      <c r="S17" s="16">
        <v>30</v>
      </c>
      <c r="T17" s="16">
        <v>74.78</v>
      </c>
    </row>
    <row r="18" spans="1:20" s="19" customFormat="1" ht="15.75" x14ac:dyDescent="0.25">
      <c r="A18" s="11">
        <v>10</v>
      </c>
      <c r="B18" s="15" t="s">
        <v>22</v>
      </c>
      <c r="C18" s="16">
        <v>21754</v>
      </c>
      <c r="D18" s="16">
        <v>29550.7</v>
      </c>
      <c r="E18" s="16">
        <v>4529</v>
      </c>
      <c r="F18" s="16">
        <v>7182.98</v>
      </c>
      <c r="G18" s="16">
        <v>21320</v>
      </c>
      <c r="H18" s="16">
        <v>30344.51</v>
      </c>
      <c r="I18" s="16">
        <v>2542</v>
      </c>
      <c r="J18" s="16">
        <v>6249.41</v>
      </c>
      <c r="K18" s="16">
        <v>312</v>
      </c>
      <c r="L18" s="16">
        <v>1870.06</v>
      </c>
      <c r="M18" s="16">
        <v>1442</v>
      </c>
      <c r="N18" s="16">
        <v>5898.47</v>
      </c>
      <c r="O18" s="16">
        <v>91076</v>
      </c>
      <c r="P18" s="16">
        <v>324020.26</v>
      </c>
      <c r="Q18" s="16">
        <v>31067</v>
      </c>
      <c r="R18" s="16">
        <v>129381.69</v>
      </c>
      <c r="S18" s="16">
        <v>80845</v>
      </c>
      <c r="T18" s="16">
        <v>327023.26</v>
      </c>
    </row>
    <row r="19" spans="1:20" s="19" customFormat="1" ht="15.75" x14ac:dyDescent="0.25">
      <c r="A19" s="11">
        <v>11</v>
      </c>
      <c r="B19" s="15" t="s">
        <v>23</v>
      </c>
      <c r="C19" s="16">
        <v>1651</v>
      </c>
      <c r="D19" s="16">
        <v>2329.16</v>
      </c>
      <c r="E19" s="16">
        <v>67</v>
      </c>
      <c r="F19" s="16">
        <v>119.5</v>
      </c>
      <c r="G19" s="16">
        <v>1700</v>
      </c>
      <c r="H19" s="16">
        <v>2403.39</v>
      </c>
      <c r="I19" s="16">
        <v>127</v>
      </c>
      <c r="J19" s="16">
        <v>234.48</v>
      </c>
      <c r="K19" s="16">
        <v>2</v>
      </c>
      <c r="L19" s="16">
        <v>4</v>
      </c>
      <c r="M19" s="16">
        <v>129</v>
      </c>
      <c r="N19" s="16">
        <v>234.08</v>
      </c>
      <c r="O19" s="16">
        <v>8257</v>
      </c>
      <c r="P19" s="16">
        <v>19873.57</v>
      </c>
      <c r="Q19" s="16">
        <v>1587</v>
      </c>
      <c r="R19" s="16">
        <v>4608.18</v>
      </c>
      <c r="S19" s="16">
        <v>8363</v>
      </c>
      <c r="T19" s="16">
        <v>19922.669999999998</v>
      </c>
    </row>
    <row r="20" spans="1:20" s="21" customFormat="1" ht="16.5" x14ac:dyDescent="0.25">
      <c r="A20" s="32" t="s">
        <v>24</v>
      </c>
      <c r="B20" s="33"/>
      <c r="C20" s="20">
        <f t="shared" ref="C20:R20" si="0">SUM(C9:C19)</f>
        <v>270766</v>
      </c>
      <c r="D20" s="20">
        <f t="shared" si="0"/>
        <v>338355.89999999991</v>
      </c>
      <c r="E20" s="20">
        <f t="shared" si="0"/>
        <v>53261</v>
      </c>
      <c r="F20" s="20">
        <f t="shared" si="0"/>
        <v>64376.209999999992</v>
      </c>
      <c r="G20" s="20">
        <f t="shared" si="0"/>
        <v>274430</v>
      </c>
      <c r="H20" s="20">
        <f t="shared" si="0"/>
        <v>343236.74000000011</v>
      </c>
      <c r="I20" s="20">
        <f t="shared" si="0"/>
        <v>7276</v>
      </c>
      <c r="J20" s="20">
        <f t="shared" si="0"/>
        <v>20810.3</v>
      </c>
      <c r="K20" s="20">
        <f t="shared" si="0"/>
        <v>1244</v>
      </c>
      <c r="L20" s="20">
        <f t="shared" si="0"/>
        <v>5991.48</v>
      </c>
      <c r="M20" s="20">
        <f t="shared" si="0"/>
        <v>6222</v>
      </c>
      <c r="N20" s="20">
        <f t="shared" si="0"/>
        <v>20784.290000000005</v>
      </c>
      <c r="O20" s="20">
        <f t="shared" si="0"/>
        <v>1023518</v>
      </c>
      <c r="P20" s="20">
        <f t="shared" si="0"/>
        <v>2615536.9099999997</v>
      </c>
      <c r="Q20" s="20">
        <f t="shared" si="0"/>
        <v>309682</v>
      </c>
      <c r="R20" s="20">
        <f t="shared" si="0"/>
        <v>1042334.8200000002</v>
      </c>
      <c r="S20" s="20">
        <f t="shared" ref="S20" si="1">SUM(S9:S19)</f>
        <v>1008497</v>
      </c>
      <c r="T20" s="20">
        <f t="shared" ref="T20" si="2">SUM(T9:T19)</f>
        <v>2603188.0499999998</v>
      </c>
    </row>
    <row r="21" spans="1:20" s="23" customFormat="1" ht="24.75" x14ac:dyDescent="0.5">
      <c r="A21" s="22"/>
      <c r="B21" s="36" t="s">
        <v>111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s="19" customFormat="1" ht="15.75" x14ac:dyDescent="0.25">
      <c r="A22" s="11">
        <v>12</v>
      </c>
      <c r="B22" s="15" t="s">
        <v>25</v>
      </c>
      <c r="C22" s="16">
        <v>21195</v>
      </c>
      <c r="D22" s="16">
        <v>27930.71</v>
      </c>
      <c r="E22" s="16">
        <v>4118</v>
      </c>
      <c r="F22" s="16">
        <v>5765.44</v>
      </c>
      <c r="G22" s="16">
        <v>20996</v>
      </c>
      <c r="H22" s="16">
        <v>27664.34</v>
      </c>
      <c r="I22" s="16">
        <v>3765</v>
      </c>
      <c r="J22" s="16">
        <v>15124.31</v>
      </c>
      <c r="K22" s="16">
        <v>944</v>
      </c>
      <c r="L22" s="16">
        <v>4931.55</v>
      </c>
      <c r="M22" s="16">
        <v>3831</v>
      </c>
      <c r="N22" s="16">
        <v>15282.87</v>
      </c>
      <c r="O22" s="16">
        <v>366932</v>
      </c>
      <c r="P22" s="16">
        <v>1162758.42</v>
      </c>
      <c r="Q22" s="16">
        <v>230141</v>
      </c>
      <c r="R22" s="16">
        <v>756674.14</v>
      </c>
      <c r="S22" s="16">
        <v>350609</v>
      </c>
      <c r="T22" s="16">
        <v>1150420.23</v>
      </c>
    </row>
    <row r="23" spans="1:20" s="21" customFormat="1" ht="16.5" x14ac:dyDescent="0.25">
      <c r="A23" s="32" t="s">
        <v>24</v>
      </c>
      <c r="B23" s="33"/>
      <c r="C23" s="20">
        <f t="shared" ref="C23:R23" si="3">SUM(C22:C22)</f>
        <v>21195</v>
      </c>
      <c r="D23" s="20">
        <f t="shared" si="3"/>
        <v>27930.71</v>
      </c>
      <c r="E23" s="20">
        <f t="shared" si="3"/>
        <v>4118</v>
      </c>
      <c r="F23" s="20">
        <f t="shared" si="3"/>
        <v>5765.44</v>
      </c>
      <c r="G23" s="20">
        <f t="shared" si="3"/>
        <v>20996</v>
      </c>
      <c r="H23" s="20">
        <f t="shared" si="3"/>
        <v>27664.34</v>
      </c>
      <c r="I23" s="20">
        <f t="shared" si="3"/>
        <v>3765</v>
      </c>
      <c r="J23" s="20">
        <f t="shared" si="3"/>
        <v>15124.31</v>
      </c>
      <c r="K23" s="20">
        <f t="shared" si="3"/>
        <v>944</v>
      </c>
      <c r="L23" s="20">
        <f t="shared" si="3"/>
        <v>4931.55</v>
      </c>
      <c r="M23" s="20">
        <f t="shared" si="3"/>
        <v>3831</v>
      </c>
      <c r="N23" s="20">
        <f t="shared" si="3"/>
        <v>15282.87</v>
      </c>
      <c r="O23" s="20">
        <f t="shared" si="3"/>
        <v>366932</v>
      </c>
      <c r="P23" s="20">
        <f t="shared" si="3"/>
        <v>1162758.42</v>
      </c>
      <c r="Q23" s="20">
        <f t="shared" si="3"/>
        <v>230141</v>
      </c>
      <c r="R23" s="20">
        <f t="shared" si="3"/>
        <v>756674.14</v>
      </c>
      <c r="S23" s="20">
        <f t="shared" ref="S23" si="4">SUM(S22:S22)</f>
        <v>350609</v>
      </c>
      <c r="T23" s="20">
        <f t="shared" ref="T23" si="5">SUM(T22:T22)</f>
        <v>1150420.23</v>
      </c>
    </row>
    <row r="24" spans="1:20" s="23" customFormat="1" ht="24.75" x14ac:dyDescent="0.5">
      <c r="A24" s="22"/>
      <c r="B24" s="36" t="s">
        <v>26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s="19" customFormat="1" ht="15.75" x14ac:dyDescent="0.25">
      <c r="A25" s="11">
        <v>13</v>
      </c>
      <c r="B25" s="15" t="s">
        <v>27</v>
      </c>
      <c r="C25" s="16">
        <v>79978</v>
      </c>
      <c r="D25" s="16">
        <v>68988.22</v>
      </c>
      <c r="E25" s="16">
        <v>78008</v>
      </c>
      <c r="F25" s="16">
        <v>72308.25</v>
      </c>
      <c r="G25" s="16">
        <v>76948</v>
      </c>
      <c r="H25" s="16">
        <v>62878.28</v>
      </c>
      <c r="I25" s="16">
        <v>33</v>
      </c>
      <c r="J25" s="16">
        <v>53.87</v>
      </c>
      <c r="K25" s="16">
        <v>40</v>
      </c>
      <c r="L25" s="16">
        <v>78.8</v>
      </c>
      <c r="M25" s="16">
        <v>45</v>
      </c>
      <c r="N25" s="16">
        <v>88.04</v>
      </c>
      <c r="O25" s="16">
        <v>989998</v>
      </c>
      <c r="P25" s="16">
        <v>1820561.13</v>
      </c>
      <c r="Q25" s="16">
        <v>854566</v>
      </c>
      <c r="R25" s="16">
        <v>1927119.87</v>
      </c>
      <c r="S25" s="16">
        <v>1035314</v>
      </c>
      <c r="T25" s="16">
        <v>1978992.89</v>
      </c>
    </row>
    <row r="26" spans="1:20" s="19" customFormat="1" ht="15.75" hidden="1" x14ac:dyDescent="0.25">
      <c r="A26" s="11">
        <v>14</v>
      </c>
      <c r="B26" s="15" t="s">
        <v>28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</row>
    <row r="27" spans="1:20" s="19" customFormat="1" ht="15.75" x14ac:dyDescent="0.25">
      <c r="A27" s="11">
        <v>14</v>
      </c>
      <c r="B27" s="15" t="s">
        <v>29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</row>
    <row r="28" spans="1:20" s="21" customFormat="1" ht="16.5" x14ac:dyDescent="0.25">
      <c r="A28" s="32" t="s">
        <v>24</v>
      </c>
      <c r="B28" s="33"/>
      <c r="C28" s="20">
        <f t="shared" ref="C28:R28" si="6">SUM(C25:C27)</f>
        <v>79978</v>
      </c>
      <c r="D28" s="20">
        <f t="shared" si="6"/>
        <v>68988.22</v>
      </c>
      <c r="E28" s="20">
        <f t="shared" si="6"/>
        <v>78008</v>
      </c>
      <c r="F28" s="20">
        <f t="shared" si="6"/>
        <v>72308.25</v>
      </c>
      <c r="G28" s="20">
        <f t="shared" si="6"/>
        <v>76948</v>
      </c>
      <c r="H28" s="20">
        <f t="shared" si="6"/>
        <v>62878.28</v>
      </c>
      <c r="I28" s="20">
        <f t="shared" si="6"/>
        <v>33</v>
      </c>
      <c r="J28" s="20">
        <f t="shared" si="6"/>
        <v>53.87</v>
      </c>
      <c r="K28" s="20">
        <f t="shared" si="6"/>
        <v>40</v>
      </c>
      <c r="L28" s="20">
        <f t="shared" si="6"/>
        <v>78.8</v>
      </c>
      <c r="M28" s="20">
        <f t="shared" si="6"/>
        <v>45</v>
      </c>
      <c r="N28" s="20">
        <f t="shared" si="6"/>
        <v>88.04</v>
      </c>
      <c r="O28" s="20">
        <f t="shared" si="6"/>
        <v>989998</v>
      </c>
      <c r="P28" s="20">
        <f t="shared" si="6"/>
        <v>1820561.13</v>
      </c>
      <c r="Q28" s="20">
        <f t="shared" si="6"/>
        <v>854566</v>
      </c>
      <c r="R28" s="20">
        <f t="shared" si="6"/>
        <v>1927119.87</v>
      </c>
      <c r="S28" s="20">
        <f t="shared" ref="S28" si="7">SUM(S25:S27)</f>
        <v>1035314</v>
      </c>
      <c r="T28" s="20">
        <f t="shared" ref="T28" si="8">SUM(T25:T27)</f>
        <v>1978992.89</v>
      </c>
    </row>
    <row r="29" spans="1:20" s="23" customFormat="1" ht="24.75" x14ac:dyDescent="0.5">
      <c r="A29" s="22"/>
      <c r="B29" s="36" t="s">
        <v>30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s="19" customFormat="1" ht="15.75" x14ac:dyDescent="0.25">
      <c r="A30" s="11">
        <v>15</v>
      </c>
      <c r="B30" s="15" t="s">
        <v>31</v>
      </c>
      <c r="C30" s="16">
        <v>60356</v>
      </c>
      <c r="D30" s="16">
        <v>71786.91</v>
      </c>
      <c r="E30" s="16">
        <v>12683</v>
      </c>
      <c r="F30" s="16">
        <v>15873.16</v>
      </c>
      <c r="G30" s="16">
        <v>61482</v>
      </c>
      <c r="H30" s="16">
        <v>72198.34</v>
      </c>
      <c r="I30" s="16">
        <v>769</v>
      </c>
      <c r="J30" s="16">
        <v>540.58000000000004</v>
      </c>
      <c r="K30" s="16">
        <v>90</v>
      </c>
      <c r="L30" s="16">
        <v>124.87</v>
      </c>
      <c r="M30" s="16">
        <v>788</v>
      </c>
      <c r="N30" s="16">
        <v>608.69000000000005</v>
      </c>
      <c r="O30" s="16">
        <v>278694</v>
      </c>
      <c r="P30" s="16">
        <v>561811.06000000006</v>
      </c>
      <c r="Q30" s="16">
        <v>91991</v>
      </c>
      <c r="R30" s="16">
        <v>209259.1</v>
      </c>
      <c r="S30" s="16">
        <v>281225</v>
      </c>
      <c r="T30" s="16">
        <v>565021.39</v>
      </c>
    </row>
    <row r="31" spans="1:20" s="19" customFormat="1" ht="15.75" x14ac:dyDescent="0.25">
      <c r="A31" s="11">
        <v>16</v>
      </c>
      <c r="B31" s="15" t="s">
        <v>32</v>
      </c>
      <c r="C31" s="16">
        <v>23337</v>
      </c>
      <c r="D31" s="16">
        <v>29002.97</v>
      </c>
      <c r="E31" s="16">
        <v>4168</v>
      </c>
      <c r="F31" s="16">
        <v>5568.87</v>
      </c>
      <c r="G31" s="16">
        <v>22280</v>
      </c>
      <c r="H31" s="16">
        <v>27341.37</v>
      </c>
      <c r="I31" s="16">
        <v>255</v>
      </c>
      <c r="J31" s="16">
        <v>198.06</v>
      </c>
      <c r="K31" s="16">
        <v>66</v>
      </c>
      <c r="L31" s="16">
        <v>62.12</v>
      </c>
      <c r="M31" s="16">
        <v>255</v>
      </c>
      <c r="N31" s="16">
        <v>184.21</v>
      </c>
      <c r="O31" s="16">
        <v>264287</v>
      </c>
      <c r="P31" s="16">
        <v>595122.87</v>
      </c>
      <c r="Q31" s="16">
        <v>149579</v>
      </c>
      <c r="R31" s="16">
        <v>440733.15</v>
      </c>
      <c r="S31" s="16">
        <v>231495</v>
      </c>
      <c r="T31" s="16">
        <v>586021.09</v>
      </c>
    </row>
    <row r="32" spans="1:20" s="21" customFormat="1" ht="16.5" x14ac:dyDescent="0.25">
      <c r="A32" s="32" t="s">
        <v>24</v>
      </c>
      <c r="B32" s="33"/>
      <c r="C32" s="20">
        <f t="shared" ref="C32:R32" si="9">SUM(C30:C31)</f>
        <v>83693</v>
      </c>
      <c r="D32" s="20">
        <f t="shared" si="9"/>
        <v>100789.88</v>
      </c>
      <c r="E32" s="20">
        <f t="shared" si="9"/>
        <v>16851</v>
      </c>
      <c r="F32" s="20">
        <f t="shared" si="9"/>
        <v>21442.03</v>
      </c>
      <c r="G32" s="20">
        <f t="shared" si="9"/>
        <v>83762</v>
      </c>
      <c r="H32" s="20">
        <f t="shared" si="9"/>
        <v>99539.709999999992</v>
      </c>
      <c r="I32" s="20">
        <f t="shared" si="9"/>
        <v>1024</v>
      </c>
      <c r="J32" s="20">
        <f t="shared" si="9"/>
        <v>738.6400000000001</v>
      </c>
      <c r="K32" s="20">
        <f t="shared" si="9"/>
        <v>156</v>
      </c>
      <c r="L32" s="20">
        <f t="shared" si="9"/>
        <v>186.99</v>
      </c>
      <c r="M32" s="20">
        <f t="shared" si="9"/>
        <v>1043</v>
      </c>
      <c r="N32" s="20">
        <f t="shared" si="9"/>
        <v>792.90000000000009</v>
      </c>
      <c r="O32" s="20">
        <f t="shared" si="9"/>
        <v>542981</v>
      </c>
      <c r="P32" s="20">
        <f t="shared" si="9"/>
        <v>1156933.9300000002</v>
      </c>
      <c r="Q32" s="20">
        <f t="shared" si="9"/>
        <v>241570</v>
      </c>
      <c r="R32" s="20">
        <f t="shared" si="9"/>
        <v>649992.25</v>
      </c>
      <c r="S32" s="20">
        <f t="shared" ref="S32" si="10">SUM(S30:S31)</f>
        <v>512720</v>
      </c>
      <c r="T32" s="20">
        <f t="shared" ref="T32" si="11">SUM(T30:T31)</f>
        <v>1151042.48</v>
      </c>
    </row>
    <row r="33" spans="1:20" s="23" customFormat="1" ht="24.75" x14ac:dyDescent="0.5">
      <c r="A33" s="22"/>
      <c r="B33" s="36" t="s">
        <v>33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s="19" customFormat="1" ht="15.75" x14ac:dyDescent="0.25">
      <c r="A34" s="11">
        <v>17</v>
      </c>
      <c r="B34" s="15" t="s">
        <v>34</v>
      </c>
      <c r="C34" s="16">
        <v>219</v>
      </c>
      <c r="D34" s="16">
        <v>372.77</v>
      </c>
      <c r="E34" s="16">
        <v>331</v>
      </c>
      <c r="F34" s="16">
        <v>1159.92</v>
      </c>
      <c r="G34" s="16">
        <v>1110</v>
      </c>
      <c r="H34" s="16">
        <v>2865.37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27595</v>
      </c>
      <c r="P34" s="16">
        <v>255488.46</v>
      </c>
      <c r="Q34" s="16">
        <v>21274</v>
      </c>
      <c r="R34" s="16">
        <v>51534.7</v>
      </c>
      <c r="S34" s="16">
        <v>25316</v>
      </c>
      <c r="T34" s="16">
        <v>230008.95999999999</v>
      </c>
    </row>
    <row r="35" spans="1:20" s="19" customFormat="1" ht="15.75" x14ac:dyDescent="0.25">
      <c r="A35" s="11">
        <v>18</v>
      </c>
      <c r="B35" s="15" t="s">
        <v>35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5</v>
      </c>
      <c r="P35" s="16">
        <v>34.450000000000003</v>
      </c>
      <c r="Q35" s="16">
        <v>0</v>
      </c>
      <c r="R35" s="16">
        <v>0</v>
      </c>
      <c r="S35" s="16">
        <v>0</v>
      </c>
      <c r="T35" s="16">
        <v>0</v>
      </c>
    </row>
    <row r="36" spans="1:20" s="19" customFormat="1" ht="15.75" x14ac:dyDescent="0.25">
      <c r="A36" s="11">
        <v>19</v>
      </c>
      <c r="B36" s="15" t="s">
        <v>36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3</v>
      </c>
      <c r="P36" s="16">
        <v>28.05</v>
      </c>
      <c r="Q36" s="16">
        <v>0</v>
      </c>
      <c r="R36" s="16">
        <v>0</v>
      </c>
      <c r="S36" s="16">
        <v>3</v>
      </c>
      <c r="T36" s="16">
        <v>35.33</v>
      </c>
    </row>
    <row r="37" spans="1:20" s="19" customFormat="1" ht="15.75" x14ac:dyDescent="0.25">
      <c r="A37" s="11">
        <v>20</v>
      </c>
      <c r="B37" s="15" t="s">
        <v>37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9</v>
      </c>
      <c r="P37" s="16">
        <v>52.96</v>
      </c>
      <c r="Q37" s="16">
        <v>0</v>
      </c>
      <c r="R37" s="16">
        <v>0</v>
      </c>
      <c r="S37" s="16">
        <v>7</v>
      </c>
      <c r="T37" s="16">
        <v>54.5</v>
      </c>
    </row>
    <row r="38" spans="1:20" s="19" customFormat="1" ht="15.75" x14ac:dyDescent="0.25">
      <c r="A38" s="11">
        <v>21</v>
      </c>
      <c r="B38" s="15" t="s">
        <v>38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</row>
    <row r="39" spans="1:20" s="19" customFormat="1" ht="15.75" x14ac:dyDescent="0.25">
      <c r="A39" s="11">
        <v>22</v>
      </c>
      <c r="B39" s="15" t="s">
        <v>39</v>
      </c>
      <c r="C39" s="16">
        <v>2</v>
      </c>
      <c r="D39" s="16">
        <v>5.99</v>
      </c>
      <c r="E39" s="16">
        <v>0</v>
      </c>
      <c r="F39" s="16">
        <v>0</v>
      </c>
      <c r="G39" s="16">
        <v>2</v>
      </c>
      <c r="H39" s="16">
        <v>5.99</v>
      </c>
      <c r="I39" s="16">
        <v>9</v>
      </c>
      <c r="J39" s="16">
        <v>34.369999999999997</v>
      </c>
      <c r="K39" s="16">
        <v>5</v>
      </c>
      <c r="L39" s="16">
        <v>17.84</v>
      </c>
      <c r="M39" s="16">
        <v>11</v>
      </c>
      <c r="N39" s="16">
        <v>28.85</v>
      </c>
      <c r="O39" s="16">
        <v>2014</v>
      </c>
      <c r="P39" s="16">
        <v>6554.36</v>
      </c>
      <c r="Q39" s="16">
        <v>760</v>
      </c>
      <c r="R39" s="16">
        <v>1416.5</v>
      </c>
      <c r="S39" s="16">
        <v>1906</v>
      </c>
      <c r="T39" s="16">
        <v>6294.37</v>
      </c>
    </row>
    <row r="40" spans="1:20" s="19" customFormat="1" ht="15.75" x14ac:dyDescent="0.25">
      <c r="A40" s="11">
        <v>23</v>
      </c>
      <c r="B40" s="15" t="s">
        <v>40</v>
      </c>
      <c r="C40" s="16">
        <v>1908</v>
      </c>
      <c r="D40" s="16">
        <v>8193.2199999999993</v>
      </c>
      <c r="E40" s="16">
        <v>1093</v>
      </c>
      <c r="F40" s="16">
        <v>1430.38</v>
      </c>
      <c r="G40" s="16">
        <v>1895</v>
      </c>
      <c r="H40" s="16">
        <v>8147.47</v>
      </c>
      <c r="I40" s="16">
        <v>58</v>
      </c>
      <c r="J40" s="16">
        <v>1862.42</v>
      </c>
      <c r="K40" s="16">
        <v>43</v>
      </c>
      <c r="L40" s="16">
        <v>362.72</v>
      </c>
      <c r="M40" s="16">
        <v>58</v>
      </c>
      <c r="N40" s="16">
        <v>1779.2</v>
      </c>
      <c r="O40" s="16">
        <v>235693</v>
      </c>
      <c r="P40" s="16">
        <v>519145</v>
      </c>
      <c r="Q40" s="16">
        <v>19790</v>
      </c>
      <c r="R40" s="16">
        <v>61993.73</v>
      </c>
      <c r="S40" s="16">
        <v>233513</v>
      </c>
      <c r="T40" s="16">
        <v>508045.85</v>
      </c>
    </row>
    <row r="41" spans="1:20" s="19" customFormat="1" ht="15.75" x14ac:dyDescent="0.25">
      <c r="A41" s="11">
        <v>24</v>
      </c>
      <c r="B41" s="15" t="s">
        <v>41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2</v>
      </c>
      <c r="J41" s="16">
        <v>94.68</v>
      </c>
      <c r="K41" s="16">
        <v>0</v>
      </c>
      <c r="L41" s="16">
        <v>0</v>
      </c>
      <c r="M41" s="16">
        <v>2</v>
      </c>
      <c r="N41" s="16">
        <v>95.78</v>
      </c>
      <c r="O41" s="16">
        <v>20905</v>
      </c>
      <c r="P41" s="16">
        <v>212429.15</v>
      </c>
      <c r="Q41" s="16">
        <v>5351</v>
      </c>
      <c r="R41" s="16">
        <v>38655.660000000003</v>
      </c>
      <c r="S41" s="16">
        <v>20557</v>
      </c>
      <c r="T41" s="16">
        <v>214091.4</v>
      </c>
    </row>
    <row r="42" spans="1:20" s="19" customFormat="1" ht="15.75" x14ac:dyDescent="0.25">
      <c r="A42" s="11">
        <v>25</v>
      </c>
      <c r="B42" s="15" t="s">
        <v>42</v>
      </c>
      <c r="C42" s="16">
        <v>73</v>
      </c>
      <c r="D42" s="16">
        <v>104.68</v>
      </c>
      <c r="E42" s="16">
        <v>14</v>
      </c>
      <c r="F42" s="16">
        <v>10.15</v>
      </c>
      <c r="G42" s="16">
        <v>75</v>
      </c>
      <c r="H42" s="16">
        <v>107.73</v>
      </c>
      <c r="I42" s="16">
        <v>1</v>
      </c>
      <c r="J42" s="16">
        <v>1.57</v>
      </c>
      <c r="K42" s="16">
        <v>1</v>
      </c>
      <c r="L42" s="16">
        <v>0.01</v>
      </c>
      <c r="M42" s="16">
        <v>1</v>
      </c>
      <c r="N42" s="16">
        <v>1.58</v>
      </c>
      <c r="O42" s="16">
        <v>6347</v>
      </c>
      <c r="P42" s="16">
        <v>30284.639999999999</v>
      </c>
      <c r="Q42" s="16">
        <v>1643</v>
      </c>
      <c r="R42" s="16">
        <v>7212.14</v>
      </c>
      <c r="S42" s="16">
        <v>6191</v>
      </c>
      <c r="T42" s="16">
        <v>29274.720000000001</v>
      </c>
    </row>
    <row r="43" spans="1:20" s="19" customFormat="1" ht="15.75" x14ac:dyDescent="0.25">
      <c r="A43" s="11">
        <v>26</v>
      </c>
      <c r="B43" s="15" t="s">
        <v>43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1156</v>
      </c>
      <c r="P43" s="16">
        <v>22367.06</v>
      </c>
      <c r="Q43" s="16">
        <v>747</v>
      </c>
      <c r="R43" s="16">
        <v>9667.85</v>
      </c>
      <c r="S43" s="16">
        <v>1278</v>
      </c>
      <c r="T43" s="16">
        <v>25507.83</v>
      </c>
    </row>
    <row r="44" spans="1:20" s="19" customFormat="1" ht="15.75" x14ac:dyDescent="0.25">
      <c r="A44" s="11">
        <v>27</v>
      </c>
      <c r="B44" s="15" t="s">
        <v>44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3622</v>
      </c>
      <c r="P44" s="16">
        <v>40656.620000000003</v>
      </c>
      <c r="Q44" s="16">
        <v>0</v>
      </c>
      <c r="R44" s="16">
        <v>0</v>
      </c>
      <c r="S44" s="16">
        <v>3678</v>
      </c>
      <c r="T44" s="16">
        <v>37154.78</v>
      </c>
    </row>
    <row r="45" spans="1:20" s="19" customFormat="1" ht="15.75" x14ac:dyDescent="0.25">
      <c r="A45" s="11">
        <v>28</v>
      </c>
      <c r="B45" s="15" t="s">
        <v>45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</row>
    <row r="46" spans="1:20" s="19" customFormat="1" ht="15.75" x14ac:dyDescent="0.25">
      <c r="A46" s="11">
        <v>29</v>
      </c>
      <c r="B46" s="15" t="s">
        <v>46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356</v>
      </c>
      <c r="P46" s="16">
        <v>953.86</v>
      </c>
      <c r="Q46" s="16">
        <v>62</v>
      </c>
      <c r="R46" s="16">
        <v>280.79000000000002</v>
      </c>
      <c r="S46" s="16">
        <v>315</v>
      </c>
      <c r="T46" s="16">
        <v>1024.4000000000001</v>
      </c>
    </row>
    <row r="47" spans="1:20" s="19" customFormat="1" ht="15.75" x14ac:dyDescent="0.25">
      <c r="A47" s="11">
        <v>30</v>
      </c>
      <c r="B47" s="15" t="s">
        <v>47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1</v>
      </c>
      <c r="P47" s="16">
        <v>12.64</v>
      </c>
      <c r="Q47" s="16">
        <v>0</v>
      </c>
      <c r="R47" s="16">
        <v>0</v>
      </c>
      <c r="S47" s="16">
        <v>1</v>
      </c>
      <c r="T47" s="16">
        <v>11.66</v>
      </c>
    </row>
    <row r="48" spans="1:20" s="19" customFormat="1" ht="15.75" x14ac:dyDescent="0.25">
      <c r="A48" s="11">
        <v>31</v>
      </c>
      <c r="B48" s="15" t="s">
        <v>48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534</v>
      </c>
      <c r="P48" s="16">
        <v>7403.33</v>
      </c>
      <c r="Q48" s="16">
        <v>23</v>
      </c>
      <c r="R48" s="16">
        <v>196.97</v>
      </c>
      <c r="S48" s="16">
        <v>506</v>
      </c>
      <c r="T48" s="16">
        <v>7586.36</v>
      </c>
    </row>
    <row r="49" spans="1:20" s="19" customFormat="1" ht="15.75" x14ac:dyDescent="0.25">
      <c r="A49" s="11">
        <v>32</v>
      </c>
      <c r="B49" s="15" t="s">
        <v>49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19" customFormat="1" ht="15.75" x14ac:dyDescent="0.25">
      <c r="A50" s="11">
        <v>33</v>
      </c>
      <c r="B50" s="15" t="s">
        <v>50</v>
      </c>
      <c r="C50" s="16">
        <v>427</v>
      </c>
      <c r="D50" s="16">
        <v>134.43</v>
      </c>
      <c r="E50" s="16">
        <v>0</v>
      </c>
      <c r="F50" s="16">
        <v>0</v>
      </c>
      <c r="G50" s="16">
        <v>427</v>
      </c>
      <c r="H50" s="16">
        <v>134.43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2625</v>
      </c>
      <c r="P50" s="16">
        <v>25482.25</v>
      </c>
      <c r="Q50" s="16">
        <v>102</v>
      </c>
      <c r="R50" s="16">
        <v>1483.54</v>
      </c>
      <c r="S50" s="16">
        <v>2625</v>
      </c>
      <c r="T50" s="16">
        <v>25482.25</v>
      </c>
    </row>
    <row r="51" spans="1:20" s="19" customFormat="1" ht="15.75" x14ac:dyDescent="0.25">
      <c r="A51" s="11">
        <v>34</v>
      </c>
      <c r="B51" s="15" t="s">
        <v>51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26</v>
      </c>
      <c r="P51" s="16">
        <v>3755.98</v>
      </c>
      <c r="Q51" s="16">
        <v>0</v>
      </c>
      <c r="R51" s="16">
        <v>0</v>
      </c>
      <c r="S51" s="16">
        <v>4</v>
      </c>
      <c r="T51" s="16">
        <v>530.98</v>
      </c>
    </row>
    <row r="52" spans="1:20" s="19" customFormat="1" ht="15.75" x14ac:dyDescent="0.25">
      <c r="A52" s="11">
        <v>35</v>
      </c>
      <c r="B52" s="15" t="s">
        <v>52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</row>
    <row r="53" spans="1:20" s="19" customFormat="1" ht="15.75" x14ac:dyDescent="0.25">
      <c r="A53" s="11">
        <v>36</v>
      </c>
      <c r="B53" s="15" t="s">
        <v>53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5928</v>
      </c>
      <c r="P53" s="16">
        <v>76140.960000000006</v>
      </c>
      <c r="Q53" s="16">
        <v>380</v>
      </c>
      <c r="R53" s="16">
        <v>6762.48</v>
      </c>
      <c r="S53" s="16">
        <v>6012</v>
      </c>
      <c r="T53" s="16">
        <v>75178.97</v>
      </c>
    </row>
    <row r="54" spans="1:20" s="19" customFormat="1" ht="15.75" x14ac:dyDescent="0.25">
      <c r="A54" s="11">
        <v>37</v>
      </c>
      <c r="B54" s="15" t="s">
        <v>54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</row>
    <row r="55" spans="1:20" s="19" customFormat="1" ht="15.75" hidden="1" x14ac:dyDescent="0.25">
      <c r="A55" s="11">
        <v>38</v>
      </c>
      <c r="B55" s="15" t="s">
        <v>55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</row>
    <row r="56" spans="1:20" s="21" customFormat="1" ht="16.5" x14ac:dyDescent="0.25">
      <c r="A56" s="32" t="s">
        <v>24</v>
      </c>
      <c r="B56" s="33"/>
      <c r="C56" s="20">
        <f t="shared" ref="C56:R56" si="12">SUM(C34:C55)</f>
        <v>2629</v>
      </c>
      <c r="D56" s="20">
        <f t="shared" si="12"/>
        <v>8811.09</v>
      </c>
      <c r="E56" s="20">
        <f t="shared" si="12"/>
        <v>1438</v>
      </c>
      <c r="F56" s="20">
        <f t="shared" si="12"/>
        <v>2600.4500000000003</v>
      </c>
      <c r="G56" s="20">
        <f t="shared" si="12"/>
        <v>3509</v>
      </c>
      <c r="H56" s="20">
        <f t="shared" si="12"/>
        <v>11260.99</v>
      </c>
      <c r="I56" s="20">
        <f t="shared" si="12"/>
        <v>70</v>
      </c>
      <c r="J56" s="20">
        <f t="shared" si="12"/>
        <v>1993.04</v>
      </c>
      <c r="K56" s="20">
        <f t="shared" si="12"/>
        <v>49</v>
      </c>
      <c r="L56" s="20">
        <f t="shared" si="12"/>
        <v>380.57</v>
      </c>
      <c r="M56" s="20">
        <f t="shared" si="12"/>
        <v>72</v>
      </c>
      <c r="N56" s="20">
        <f t="shared" si="12"/>
        <v>1905.4099999999999</v>
      </c>
      <c r="O56" s="20">
        <f t="shared" si="12"/>
        <v>306819</v>
      </c>
      <c r="P56" s="20">
        <f t="shared" si="12"/>
        <v>1200789.7700000003</v>
      </c>
      <c r="Q56" s="20">
        <f t="shared" si="12"/>
        <v>50132</v>
      </c>
      <c r="R56" s="20">
        <f t="shared" si="12"/>
        <v>179204.36000000004</v>
      </c>
      <c r="S56" s="20">
        <f t="shared" ref="S56" si="13">SUM(S34:S55)</f>
        <v>301912</v>
      </c>
      <c r="T56" s="20">
        <f t="shared" ref="T56" si="14">SUM(T34:T55)</f>
        <v>1160282.3599999999</v>
      </c>
    </row>
    <row r="57" spans="1:20" s="23" customFormat="1" ht="24.75" x14ac:dyDescent="0.5">
      <c r="A57" s="22"/>
      <c r="B57" s="36" t="s">
        <v>56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</row>
    <row r="58" spans="1:20" s="19" customFormat="1" ht="15.75" x14ac:dyDescent="0.25">
      <c r="A58" s="17">
        <v>38</v>
      </c>
      <c r="B58" s="16" t="s">
        <v>57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</row>
    <row r="59" spans="1:20" s="19" customFormat="1" ht="15.75" x14ac:dyDescent="0.25">
      <c r="A59" s="17">
        <v>39</v>
      </c>
      <c r="B59" s="16" t="s">
        <v>58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89</v>
      </c>
      <c r="P59" s="16">
        <v>682.61</v>
      </c>
      <c r="Q59" s="16">
        <v>0</v>
      </c>
      <c r="R59" s="16">
        <v>0</v>
      </c>
      <c r="S59" s="16">
        <v>0</v>
      </c>
      <c r="T59" s="16">
        <v>0</v>
      </c>
    </row>
    <row r="60" spans="1:20" s="19" customFormat="1" ht="15.75" x14ac:dyDescent="0.25">
      <c r="A60" s="17">
        <v>40</v>
      </c>
      <c r="B60" s="16" t="s">
        <v>59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</row>
    <row r="61" spans="1:20" s="19" customFormat="1" ht="15.75" x14ac:dyDescent="0.25">
      <c r="A61" s="17">
        <v>41</v>
      </c>
      <c r="B61" s="16" t="s">
        <v>60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</row>
    <row r="62" spans="1:20" s="19" customFormat="1" ht="15.75" x14ac:dyDescent="0.25">
      <c r="A62" s="17">
        <v>42</v>
      </c>
      <c r="B62" s="16" t="s">
        <v>61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</row>
    <row r="63" spans="1:20" s="19" customFormat="1" ht="15.75" x14ac:dyDescent="0.25">
      <c r="A63" s="17">
        <v>43</v>
      </c>
      <c r="B63" s="16" t="s">
        <v>62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</row>
    <row r="64" spans="1:20" s="19" customFormat="1" ht="15.75" x14ac:dyDescent="0.25">
      <c r="A64" s="17">
        <v>44</v>
      </c>
      <c r="B64" s="16" t="s">
        <v>63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</row>
    <row r="65" spans="1:20" s="19" customFormat="1" ht="15.75" x14ac:dyDescent="0.25">
      <c r="A65" s="17">
        <v>45</v>
      </c>
      <c r="B65" s="16" t="s">
        <v>64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</row>
    <row r="66" spans="1:20" s="19" customFormat="1" ht="15.75" x14ac:dyDescent="0.25">
      <c r="A66" s="17">
        <v>46</v>
      </c>
      <c r="B66" s="16" t="s">
        <v>65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</row>
    <row r="67" spans="1:20" s="21" customFormat="1" ht="16.5" x14ac:dyDescent="0.25">
      <c r="A67" s="37" t="s">
        <v>24</v>
      </c>
      <c r="B67" s="38"/>
      <c r="C67" s="20">
        <f t="shared" ref="C67:R67" si="15">SUM(C58:C66)</f>
        <v>0</v>
      </c>
      <c r="D67" s="20">
        <f t="shared" si="15"/>
        <v>0</v>
      </c>
      <c r="E67" s="20">
        <f t="shared" si="15"/>
        <v>0</v>
      </c>
      <c r="F67" s="20">
        <f t="shared" si="15"/>
        <v>0</v>
      </c>
      <c r="G67" s="20">
        <f t="shared" si="15"/>
        <v>0</v>
      </c>
      <c r="H67" s="20">
        <f t="shared" si="15"/>
        <v>0</v>
      </c>
      <c r="I67" s="20">
        <f t="shared" si="15"/>
        <v>0</v>
      </c>
      <c r="J67" s="20">
        <f t="shared" si="15"/>
        <v>0</v>
      </c>
      <c r="K67" s="20">
        <f t="shared" si="15"/>
        <v>0</v>
      </c>
      <c r="L67" s="20">
        <f t="shared" si="15"/>
        <v>0</v>
      </c>
      <c r="M67" s="20">
        <f t="shared" si="15"/>
        <v>0</v>
      </c>
      <c r="N67" s="20">
        <f t="shared" si="15"/>
        <v>0</v>
      </c>
      <c r="O67" s="20">
        <f t="shared" si="15"/>
        <v>89</v>
      </c>
      <c r="P67" s="20">
        <f t="shared" si="15"/>
        <v>682.61</v>
      </c>
      <c r="Q67" s="20">
        <f t="shared" si="15"/>
        <v>0</v>
      </c>
      <c r="R67" s="20">
        <f t="shared" si="15"/>
        <v>0</v>
      </c>
      <c r="S67" s="20">
        <f t="shared" ref="S67" si="16">SUM(S58:S66)</f>
        <v>0</v>
      </c>
      <c r="T67" s="20">
        <f t="shared" ref="T67" si="17">SUM(T58:T66)</f>
        <v>0</v>
      </c>
    </row>
    <row r="68" spans="1:20" s="23" customFormat="1" ht="24.75" hidden="1" x14ac:dyDescent="0.5">
      <c r="A68" s="24"/>
      <c r="B68" s="41" t="s">
        <v>66</v>
      </c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</row>
    <row r="69" spans="1:20" s="19" customFormat="1" ht="15.75" hidden="1" x14ac:dyDescent="0.25">
      <c r="A69" s="16">
        <v>49</v>
      </c>
      <c r="B69" s="16" t="s">
        <v>67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</row>
    <row r="70" spans="1:20" s="19" customFormat="1" ht="15.75" hidden="1" x14ac:dyDescent="0.25">
      <c r="A70" s="16">
        <v>50</v>
      </c>
      <c r="B70" s="16" t="s">
        <v>68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</row>
    <row r="71" spans="1:20" s="19" customFormat="1" ht="15.75" hidden="1" x14ac:dyDescent="0.25">
      <c r="A71" s="16">
        <v>51</v>
      </c>
      <c r="B71" s="16" t="s">
        <v>69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</row>
    <row r="72" spans="1:20" s="19" customFormat="1" ht="15.75" hidden="1" x14ac:dyDescent="0.25">
      <c r="A72" s="16">
        <v>52</v>
      </c>
      <c r="B72" s="16" t="s">
        <v>70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</row>
    <row r="73" spans="1:20" s="19" customFormat="1" ht="15.75" hidden="1" x14ac:dyDescent="0.25">
      <c r="A73" s="16">
        <v>53</v>
      </c>
      <c r="B73" s="16" t="s">
        <v>71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</row>
    <row r="74" spans="1:20" s="19" customFormat="1" ht="15.75" hidden="1" x14ac:dyDescent="0.25">
      <c r="A74" s="16">
        <v>54</v>
      </c>
      <c r="B74" s="16" t="s">
        <v>72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</row>
    <row r="75" spans="1:20" s="19" customFormat="1" ht="15.75" hidden="1" x14ac:dyDescent="0.25">
      <c r="A75" s="39" t="s">
        <v>24</v>
      </c>
      <c r="B75" s="40"/>
      <c r="C75" s="16">
        <f t="shared" ref="C75:R75" si="18">SUM(C69:C74)</f>
        <v>0</v>
      </c>
      <c r="D75" s="16">
        <f t="shared" si="18"/>
        <v>0</v>
      </c>
      <c r="E75" s="16">
        <f t="shared" si="18"/>
        <v>0</v>
      </c>
      <c r="F75" s="16">
        <f t="shared" si="18"/>
        <v>0</v>
      </c>
      <c r="G75" s="16">
        <f t="shared" si="18"/>
        <v>0</v>
      </c>
      <c r="H75" s="16">
        <f t="shared" si="18"/>
        <v>0</v>
      </c>
      <c r="I75" s="16">
        <f t="shared" si="18"/>
        <v>0</v>
      </c>
      <c r="J75" s="16">
        <f t="shared" si="18"/>
        <v>0</v>
      </c>
      <c r="K75" s="16">
        <f t="shared" si="18"/>
        <v>0</v>
      </c>
      <c r="L75" s="16">
        <f t="shared" si="18"/>
        <v>0</v>
      </c>
      <c r="M75" s="16">
        <f t="shared" si="18"/>
        <v>0</v>
      </c>
      <c r="N75" s="16">
        <f t="shared" si="18"/>
        <v>0</v>
      </c>
      <c r="O75" s="16">
        <f t="shared" si="18"/>
        <v>0</v>
      </c>
      <c r="P75" s="16">
        <f t="shared" si="18"/>
        <v>0</v>
      </c>
      <c r="Q75" s="16">
        <f t="shared" si="18"/>
        <v>0</v>
      </c>
      <c r="R75" s="16">
        <f t="shared" si="18"/>
        <v>0</v>
      </c>
      <c r="S75" s="16">
        <f t="shared" ref="S75" si="19">SUM(S69:S74)</f>
        <v>0</v>
      </c>
      <c r="T75" s="16">
        <f t="shared" ref="T75" si="20">SUM(T69:T74)</f>
        <v>0</v>
      </c>
    </row>
    <row r="76" spans="1:20" s="19" customFormat="1" ht="15.75" x14ac:dyDescent="0.25">
      <c r="A76" s="39" t="s">
        <v>73</v>
      </c>
      <c r="B76" s="40"/>
      <c r="C76" s="16">
        <f t="shared" ref="C76:R76" si="21">SUM(C20+C23+C28+C32+C56+C67+C75)</f>
        <v>458261</v>
      </c>
      <c r="D76" s="16">
        <f t="shared" si="21"/>
        <v>544875.79999999993</v>
      </c>
      <c r="E76" s="16">
        <f t="shared" si="21"/>
        <v>153676</v>
      </c>
      <c r="F76" s="16">
        <f t="shared" si="21"/>
        <v>166492.38</v>
      </c>
      <c r="G76" s="16">
        <f t="shared" si="21"/>
        <v>459645</v>
      </c>
      <c r="H76" s="16">
        <f t="shared" si="21"/>
        <v>544580.06000000006</v>
      </c>
      <c r="I76" s="16">
        <f t="shared" si="21"/>
        <v>12168</v>
      </c>
      <c r="J76" s="16">
        <f t="shared" si="21"/>
        <v>38720.160000000003</v>
      </c>
      <c r="K76" s="16">
        <f t="shared" si="21"/>
        <v>2433</v>
      </c>
      <c r="L76" s="16">
        <f t="shared" si="21"/>
        <v>11569.389999999998</v>
      </c>
      <c r="M76" s="16">
        <f t="shared" si="21"/>
        <v>11213</v>
      </c>
      <c r="N76" s="16">
        <f t="shared" si="21"/>
        <v>38853.510000000009</v>
      </c>
      <c r="O76" s="16">
        <f t="shared" si="21"/>
        <v>3230337</v>
      </c>
      <c r="P76" s="16">
        <f t="shared" si="21"/>
        <v>7957262.7699999996</v>
      </c>
      <c r="Q76" s="16">
        <f t="shared" si="21"/>
        <v>1686091</v>
      </c>
      <c r="R76" s="16">
        <f t="shared" si="21"/>
        <v>4555325.4400000004</v>
      </c>
      <c r="S76" s="16">
        <f t="shared" ref="S76" si="22">SUM(S20+S23+S28+S32+S56+S67+S75)</f>
        <v>3209052</v>
      </c>
      <c r="T76" s="16">
        <f t="shared" ref="T76" si="23">SUM(T20+T23+T28+T32+T56+T67+T75)</f>
        <v>8043926.0099999998</v>
      </c>
    </row>
    <row r="77" spans="1:20" s="26" customFormat="1" x14ac:dyDescent="0.25">
      <c r="A77" s="25"/>
      <c r="B77" s="25" t="s">
        <v>74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</row>
  </sheetData>
  <mergeCells count="31">
    <mergeCell ref="A67:B67"/>
    <mergeCell ref="A75:B75"/>
    <mergeCell ref="A76:B76"/>
    <mergeCell ref="B57:T57"/>
    <mergeCell ref="B68:T68"/>
    <mergeCell ref="A28:B28"/>
    <mergeCell ref="A32:B32"/>
    <mergeCell ref="A56:B56"/>
    <mergeCell ref="B29:T29"/>
    <mergeCell ref="B33:T33"/>
    <mergeCell ref="A20:B20"/>
    <mergeCell ref="A23:B23"/>
    <mergeCell ref="B8:T8"/>
    <mergeCell ref="B21:T21"/>
    <mergeCell ref="B24:T24"/>
    <mergeCell ref="A1:T1"/>
    <mergeCell ref="A3:T3"/>
    <mergeCell ref="O6:P6"/>
    <mergeCell ref="Q6:R6"/>
    <mergeCell ref="S6:T6"/>
    <mergeCell ref="C5:H5"/>
    <mergeCell ref="I5:N5"/>
    <mergeCell ref="O5:T5"/>
    <mergeCell ref="A5:A7"/>
    <mergeCell ref="I6:J6"/>
    <mergeCell ref="K6:L6"/>
    <mergeCell ref="M6:N6"/>
    <mergeCell ref="C6:D6"/>
    <mergeCell ref="E6:F6"/>
    <mergeCell ref="G6:H6"/>
    <mergeCell ref="B5:B7"/>
  </mergeCells>
  <printOptions horizontalCentered="1"/>
  <pageMargins left="0.54" right="0.59" top="0.49" bottom="0.5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3"/>
  <sheetViews>
    <sheetView workbookViewId="0">
      <selection activeCell="A4" sqref="A4"/>
    </sheetView>
  </sheetViews>
  <sheetFormatPr defaultRowHeight="15.75" x14ac:dyDescent="0.25"/>
  <cols>
    <col min="1" max="1" width="6" style="8" customWidth="1"/>
    <col min="2" max="2" width="24.28515625" style="8" bestFit="1" customWidth="1"/>
    <col min="3" max="4" width="14" style="8" customWidth="1"/>
    <col min="5" max="5" width="11.42578125" style="8" customWidth="1"/>
    <col min="6" max="6" width="12.7109375" style="8" customWidth="1"/>
    <col min="7" max="8" width="14" style="8" customWidth="1"/>
    <col min="9" max="9" width="12.7109375" style="8" customWidth="1"/>
    <col min="10" max="10" width="13.28515625" style="8" customWidth="1"/>
    <col min="11" max="11" width="11.85546875" style="8" customWidth="1"/>
    <col min="12" max="12" width="12.28515625" style="8" customWidth="1"/>
    <col min="13" max="13" width="11.42578125" style="8" customWidth="1"/>
    <col min="14" max="14" width="12.28515625" style="8" customWidth="1"/>
    <col min="15" max="16" width="10.28515625" bestFit="1" customWidth="1"/>
    <col min="17" max="17" width="10" customWidth="1"/>
    <col min="18" max="20" width="10.28515625" bestFit="1" customWidth="1"/>
  </cols>
  <sheetData>
    <row r="1" spans="1:21" ht="27" x14ac:dyDescent="0.25">
      <c r="A1" s="27" t="s">
        <v>112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10"/>
    </row>
    <row r="2" spans="1:21" ht="9" customHeight="1" x14ac:dyDescent="0.25">
      <c r="B2"/>
      <c r="C2"/>
      <c r="D2"/>
      <c r="E2"/>
      <c r="F2"/>
      <c r="G2"/>
      <c r="H2"/>
      <c r="I2"/>
      <c r="J2"/>
      <c r="K2"/>
      <c r="L2"/>
      <c r="M2"/>
      <c r="N2"/>
    </row>
    <row r="3" spans="1:21" ht="20.25" customHeight="1" x14ac:dyDescent="0.25">
      <c r="A3" s="28" t="s">
        <v>113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9"/>
    </row>
    <row r="4" spans="1:21" ht="13.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 t="s">
        <v>0</v>
      </c>
      <c r="U4" s="7"/>
    </row>
    <row r="5" spans="1:21" x14ac:dyDescent="0.25">
      <c r="A5" s="47" t="s">
        <v>75</v>
      </c>
      <c r="B5" s="47" t="s">
        <v>76</v>
      </c>
      <c r="C5" s="46" t="s">
        <v>3</v>
      </c>
      <c r="D5" s="46"/>
      <c r="E5" s="46"/>
      <c r="F5" s="46"/>
      <c r="G5" s="46"/>
      <c r="H5" s="46"/>
      <c r="I5" s="46" t="s">
        <v>4</v>
      </c>
      <c r="J5" s="46"/>
      <c r="K5" s="46"/>
      <c r="L5" s="46"/>
      <c r="M5" s="46"/>
      <c r="N5" s="46"/>
      <c r="O5" s="46" t="s">
        <v>77</v>
      </c>
      <c r="P5" s="46"/>
      <c r="Q5" s="46"/>
      <c r="R5" s="46"/>
      <c r="S5" s="46"/>
      <c r="T5" s="46"/>
    </row>
    <row r="6" spans="1:21" ht="15.75" customHeight="1" x14ac:dyDescent="0.25">
      <c r="A6" s="47"/>
      <c r="B6" s="47"/>
      <c r="C6" s="42" t="s">
        <v>6</v>
      </c>
      <c r="D6" s="43"/>
      <c r="E6" s="42" t="s">
        <v>7</v>
      </c>
      <c r="F6" s="43"/>
      <c r="G6" s="42" t="s">
        <v>8</v>
      </c>
      <c r="H6" s="43"/>
      <c r="I6" s="42" t="s">
        <v>6</v>
      </c>
      <c r="J6" s="43"/>
      <c r="K6" s="42" t="s">
        <v>7</v>
      </c>
      <c r="L6" s="43"/>
      <c r="M6" s="42" t="s">
        <v>8</v>
      </c>
      <c r="N6" s="43"/>
      <c r="O6" s="42" t="s">
        <v>6</v>
      </c>
      <c r="P6" s="43"/>
      <c r="Q6" s="42" t="s">
        <v>7</v>
      </c>
      <c r="R6" s="43"/>
      <c r="S6" s="42" t="s">
        <v>8</v>
      </c>
      <c r="T6" s="43"/>
    </row>
    <row r="7" spans="1:21" ht="16.5" customHeight="1" x14ac:dyDescent="0.25">
      <c r="A7" s="47"/>
      <c r="B7" s="47"/>
      <c r="C7" s="44"/>
      <c r="D7" s="45"/>
      <c r="E7" s="44"/>
      <c r="F7" s="45"/>
      <c r="G7" s="44"/>
      <c r="H7" s="45"/>
      <c r="I7" s="44"/>
      <c r="J7" s="45"/>
      <c r="K7" s="44"/>
      <c r="L7" s="45"/>
      <c r="M7" s="44"/>
      <c r="N7" s="45"/>
      <c r="O7" s="44"/>
      <c r="P7" s="45"/>
      <c r="Q7" s="44"/>
      <c r="R7" s="45"/>
      <c r="S7" s="44"/>
      <c r="T7" s="45"/>
    </row>
    <row r="8" spans="1:21" ht="16.5" x14ac:dyDescent="0.25">
      <c r="A8" s="47"/>
      <c r="B8" s="47"/>
      <c r="C8" s="12" t="s">
        <v>9</v>
      </c>
      <c r="D8" s="12" t="s">
        <v>10</v>
      </c>
      <c r="E8" s="12" t="s">
        <v>11</v>
      </c>
      <c r="F8" s="12" t="s">
        <v>10</v>
      </c>
      <c r="G8" s="12" t="s">
        <v>9</v>
      </c>
      <c r="H8" s="13" t="s">
        <v>10</v>
      </c>
      <c r="I8" s="12" t="s">
        <v>9</v>
      </c>
      <c r="J8" s="12" t="s">
        <v>10</v>
      </c>
      <c r="K8" s="12" t="s">
        <v>11</v>
      </c>
      <c r="L8" s="12" t="s">
        <v>10</v>
      </c>
      <c r="M8" s="12" t="s">
        <v>9</v>
      </c>
      <c r="N8" s="13" t="s">
        <v>10</v>
      </c>
      <c r="O8" s="12" t="s">
        <v>9</v>
      </c>
      <c r="P8" s="12" t="s">
        <v>10</v>
      </c>
      <c r="Q8" s="12" t="s">
        <v>11</v>
      </c>
      <c r="R8" s="12" t="s">
        <v>10</v>
      </c>
      <c r="S8" s="12" t="s">
        <v>9</v>
      </c>
      <c r="T8" s="13" t="s">
        <v>10</v>
      </c>
    </row>
    <row r="9" spans="1:21" x14ac:dyDescent="0.25">
      <c r="A9" s="14">
        <v>1</v>
      </c>
      <c r="B9" s="15" t="s">
        <v>78</v>
      </c>
      <c r="C9" s="16">
        <v>25275</v>
      </c>
      <c r="D9" s="16">
        <v>34785.71</v>
      </c>
      <c r="E9" s="16">
        <v>11587</v>
      </c>
      <c r="F9" s="16">
        <v>13247.37</v>
      </c>
      <c r="G9" s="16">
        <v>15249</v>
      </c>
      <c r="H9" s="16">
        <v>17927.580000000002</v>
      </c>
      <c r="I9" s="16">
        <v>111</v>
      </c>
      <c r="J9" s="16">
        <v>95.26</v>
      </c>
      <c r="K9" s="16">
        <v>2</v>
      </c>
      <c r="L9" s="16">
        <v>1.89</v>
      </c>
      <c r="M9" s="16">
        <v>29</v>
      </c>
      <c r="N9" s="16">
        <v>97</v>
      </c>
      <c r="O9" s="16">
        <v>122102</v>
      </c>
      <c r="P9" s="16">
        <v>319811.94</v>
      </c>
      <c r="Q9" s="16">
        <v>102997</v>
      </c>
      <c r="R9" s="16">
        <v>220190.43</v>
      </c>
      <c r="S9" s="16">
        <v>124529</v>
      </c>
      <c r="T9" s="16">
        <v>322004.56</v>
      </c>
    </row>
    <row r="10" spans="1:21" x14ac:dyDescent="0.25">
      <c r="A10" s="14">
        <v>2</v>
      </c>
      <c r="B10" s="15" t="s">
        <v>79</v>
      </c>
      <c r="C10" s="16">
        <v>6056</v>
      </c>
      <c r="D10" s="16">
        <v>8306.81</v>
      </c>
      <c r="E10" s="16">
        <v>1696</v>
      </c>
      <c r="F10" s="16">
        <v>2002.35</v>
      </c>
      <c r="G10" s="16">
        <v>6262</v>
      </c>
      <c r="H10" s="16">
        <v>8606.31</v>
      </c>
      <c r="I10" s="16">
        <v>368</v>
      </c>
      <c r="J10" s="16">
        <v>506.8</v>
      </c>
      <c r="K10" s="16">
        <v>94</v>
      </c>
      <c r="L10" s="16">
        <v>134.75</v>
      </c>
      <c r="M10" s="16">
        <v>304</v>
      </c>
      <c r="N10" s="16">
        <v>457.57</v>
      </c>
      <c r="O10" s="16">
        <v>190352</v>
      </c>
      <c r="P10" s="16">
        <v>454828.06</v>
      </c>
      <c r="Q10" s="16">
        <v>138463</v>
      </c>
      <c r="R10" s="16">
        <v>366075.63</v>
      </c>
      <c r="S10" s="16">
        <v>194612</v>
      </c>
      <c r="T10" s="16">
        <v>469893.99</v>
      </c>
    </row>
    <row r="11" spans="1:21" x14ac:dyDescent="0.25">
      <c r="A11" s="14">
        <v>3</v>
      </c>
      <c r="B11" s="15" t="s">
        <v>80</v>
      </c>
      <c r="C11" s="16">
        <v>37181</v>
      </c>
      <c r="D11" s="16">
        <v>43994.7</v>
      </c>
      <c r="E11" s="16">
        <v>7014</v>
      </c>
      <c r="F11" s="16">
        <v>8478</v>
      </c>
      <c r="G11" s="16">
        <v>37899</v>
      </c>
      <c r="H11" s="16">
        <v>45343.3</v>
      </c>
      <c r="I11" s="16">
        <v>309</v>
      </c>
      <c r="J11" s="16">
        <v>244.71</v>
      </c>
      <c r="K11" s="16">
        <v>31</v>
      </c>
      <c r="L11" s="16">
        <v>24.4</v>
      </c>
      <c r="M11" s="16">
        <v>309</v>
      </c>
      <c r="N11" s="16">
        <v>247</v>
      </c>
      <c r="O11" s="16">
        <v>100650</v>
      </c>
      <c r="P11" s="16">
        <v>205147.14</v>
      </c>
      <c r="Q11" s="16">
        <v>21554</v>
      </c>
      <c r="R11" s="16">
        <v>63043.360000000001</v>
      </c>
      <c r="S11" s="16">
        <v>100521</v>
      </c>
      <c r="T11" s="16">
        <v>203663.42</v>
      </c>
    </row>
    <row r="12" spans="1:21" x14ac:dyDescent="0.25">
      <c r="A12" s="14">
        <v>4</v>
      </c>
      <c r="B12" s="15" t="s">
        <v>81</v>
      </c>
      <c r="C12" s="16">
        <v>22648</v>
      </c>
      <c r="D12" s="16">
        <v>30207.03</v>
      </c>
      <c r="E12" s="16">
        <v>4683</v>
      </c>
      <c r="F12" s="16">
        <v>7537.06</v>
      </c>
      <c r="G12" s="16">
        <v>23163</v>
      </c>
      <c r="H12" s="16">
        <v>30781.93</v>
      </c>
      <c r="I12" s="16">
        <v>71</v>
      </c>
      <c r="J12" s="16">
        <v>88.46</v>
      </c>
      <c r="K12" s="16">
        <v>5</v>
      </c>
      <c r="L12" s="16">
        <v>3.9</v>
      </c>
      <c r="M12" s="16">
        <v>70</v>
      </c>
      <c r="N12" s="16">
        <v>87.01</v>
      </c>
      <c r="O12" s="16">
        <v>50059</v>
      </c>
      <c r="P12" s="16">
        <v>212534.14</v>
      </c>
      <c r="Q12" s="16">
        <v>14359</v>
      </c>
      <c r="R12" s="16">
        <v>116752.38</v>
      </c>
      <c r="S12" s="16">
        <v>50116</v>
      </c>
      <c r="T12" s="16">
        <v>214344.05</v>
      </c>
    </row>
    <row r="13" spans="1:21" x14ac:dyDescent="0.25">
      <c r="A13" s="14">
        <v>5</v>
      </c>
      <c r="B13" s="15" t="s">
        <v>82</v>
      </c>
      <c r="C13" s="16">
        <v>40563</v>
      </c>
      <c r="D13" s="16">
        <v>63915.12</v>
      </c>
      <c r="E13" s="16">
        <v>10056</v>
      </c>
      <c r="F13" s="16">
        <v>18182.96</v>
      </c>
      <c r="G13" s="16">
        <v>41615</v>
      </c>
      <c r="H13" s="16">
        <v>65904.149999999994</v>
      </c>
      <c r="I13" s="16">
        <v>127</v>
      </c>
      <c r="J13" s="16">
        <v>197.12</v>
      </c>
      <c r="K13" s="16">
        <v>44</v>
      </c>
      <c r="L13" s="16">
        <v>58.83</v>
      </c>
      <c r="M13" s="16">
        <v>108</v>
      </c>
      <c r="N13" s="16">
        <v>175.47</v>
      </c>
      <c r="O13" s="16">
        <v>318514</v>
      </c>
      <c r="P13" s="16">
        <v>862312.91</v>
      </c>
      <c r="Q13" s="16">
        <v>125016</v>
      </c>
      <c r="R13" s="16">
        <v>361560.55</v>
      </c>
      <c r="S13" s="16">
        <v>317742</v>
      </c>
      <c r="T13" s="16">
        <v>848474.15</v>
      </c>
    </row>
    <row r="14" spans="1:21" x14ac:dyDescent="0.25">
      <c r="A14" s="14">
        <v>6</v>
      </c>
      <c r="B14" s="15" t="s">
        <v>83</v>
      </c>
      <c r="C14" s="16">
        <v>11061</v>
      </c>
      <c r="D14" s="16">
        <v>11768.45</v>
      </c>
      <c r="E14" s="16">
        <v>2134</v>
      </c>
      <c r="F14" s="16">
        <v>1686.2</v>
      </c>
      <c r="G14" s="16">
        <v>11341</v>
      </c>
      <c r="H14" s="16">
        <v>12061.78</v>
      </c>
      <c r="I14" s="16">
        <v>44</v>
      </c>
      <c r="J14" s="16">
        <v>2098.14</v>
      </c>
      <c r="K14" s="16">
        <v>6</v>
      </c>
      <c r="L14" s="16">
        <v>1413.86</v>
      </c>
      <c r="M14" s="16">
        <v>44</v>
      </c>
      <c r="N14" s="16">
        <v>2098.1799999999998</v>
      </c>
      <c r="O14" s="16">
        <v>60184</v>
      </c>
      <c r="P14" s="16">
        <v>143235.07999999999</v>
      </c>
      <c r="Q14" s="16">
        <v>25416</v>
      </c>
      <c r="R14" s="16">
        <v>68903.58</v>
      </c>
      <c r="S14" s="16">
        <v>59656</v>
      </c>
      <c r="T14" s="16">
        <v>150154.89000000001</v>
      </c>
    </row>
    <row r="15" spans="1:21" x14ac:dyDescent="0.25">
      <c r="A15" s="14">
        <v>7</v>
      </c>
      <c r="B15" s="15" t="s">
        <v>84</v>
      </c>
      <c r="C15" s="16">
        <v>5707</v>
      </c>
      <c r="D15" s="16">
        <v>6687.07</v>
      </c>
      <c r="E15" s="16">
        <v>1200</v>
      </c>
      <c r="F15" s="16">
        <v>1790.33</v>
      </c>
      <c r="G15" s="16">
        <v>5670</v>
      </c>
      <c r="H15" s="16">
        <v>6844.21</v>
      </c>
      <c r="I15" s="16">
        <v>242</v>
      </c>
      <c r="J15" s="16">
        <v>128.32</v>
      </c>
      <c r="K15" s="16">
        <v>31</v>
      </c>
      <c r="L15" s="16">
        <v>40.97</v>
      </c>
      <c r="M15" s="16">
        <v>113</v>
      </c>
      <c r="N15" s="16">
        <v>137.91999999999999</v>
      </c>
      <c r="O15" s="16">
        <v>136391</v>
      </c>
      <c r="P15" s="16">
        <v>267117.14</v>
      </c>
      <c r="Q15" s="16">
        <v>88473</v>
      </c>
      <c r="R15" s="16">
        <v>196172.52</v>
      </c>
      <c r="S15" s="16">
        <v>130274</v>
      </c>
      <c r="T15" s="16">
        <v>307020.98</v>
      </c>
    </row>
    <row r="16" spans="1:21" x14ac:dyDescent="0.25">
      <c r="A16" s="14">
        <v>8</v>
      </c>
      <c r="B16" s="15" t="s">
        <v>85</v>
      </c>
      <c r="C16" s="16">
        <v>3383</v>
      </c>
      <c r="D16" s="16">
        <v>3465.11</v>
      </c>
      <c r="E16" s="16">
        <v>1091</v>
      </c>
      <c r="F16" s="16">
        <v>1026.49</v>
      </c>
      <c r="G16" s="16">
        <v>2576</v>
      </c>
      <c r="H16" s="16">
        <v>2404.3000000000002</v>
      </c>
      <c r="I16" s="16">
        <v>2</v>
      </c>
      <c r="J16" s="16">
        <v>1.4</v>
      </c>
      <c r="K16" s="16">
        <v>2</v>
      </c>
      <c r="L16" s="16">
        <v>10.5</v>
      </c>
      <c r="M16" s="16">
        <v>2</v>
      </c>
      <c r="N16" s="16">
        <v>10.5</v>
      </c>
      <c r="O16" s="16">
        <v>63361</v>
      </c>
      <c r="P16" s="16">
        <v>134070.66</v>
      </c>
      <c r="Q16" s="16">
        <v>46499</v>
      </c>
      <c r="R16" s="16">
        <v>137997.54</v>
      </c>
      <c r="S16" s="16">
        <v>61025</v>
      </c>
      <c r="T16" s="16">
        <v>147731.43</v>
      </c>
    </row>
    <row r="17" spans="1:20" x14ac:dyDescent="0.25">
      <c r="A17" s="14">
        <v>9</v>
      </c>
      <c r="B17" s="15" t="s">
        <v>86</v>
      </c>
      <c r="C17" s="16">
        <v>8147</v>
      </c>
      <c r="D17" s="16">
        <v>6398.21</v>
      </c>
      <c r="E17" s="16">
        <v>2003</v>
      </c>
      <c r="F17" s="16">
        <v>1133.9000000000001</v>
      </c>
      <c r="G17" s="16">
        <v>8238</v>
      </c>
      <c r="H17" s="16">
        <v>6562.96</v>
      </c>
      <c r="I17" s="16">
        <v>7</v>
      </c>
      <c r="J17" s="16">
        <v>2.56</v>
      </c>
      <c r="K17" s="16">
        <v>1</v>
      </c>
      <c r="L17" s="16">
        <v>1.03</v>
      </c>
      <c r="M17" s="16">
        <v>6</v>
      </c>
      <c r="N17" s="16">
        <v>2.0499999999999998</v>
      </c>
      <c r="O17" s="16">
        <v>40069</v>
      </c>
      <c r="P17" s="16">
        <v>68788.600000000006</v>
      </c>
      <c r="Q17" s="16">
        <v>11059</v>
      </c>
      <c r="R17" s="16">
        <v>22012.38</v>
      </c>
      <c r="S17" s="16">
        <v>39814</v>
      </c>
      <c r="T17" s="16">
        <v>68787.42</v>
      </c>
    </row>
    <row r="18" spans="1:20" x14ac:dyDescent="0.25">
      <c r="A18" s="14">
        <v>10</v>
      </c>
      <c r="B18" s="15" t="s">
        <v>87</v>
      </c>
      <c r="C18" s="16">
        <v>1159</v>
      </c>
      <c r="D18" s="16">
        <v>387.56</v>
      </c>
      <c r="E18" s="16">
        <v>743</v>
      </c>
      <c r="F18" s="16">
        <v>309.33999999999997</v>
      </c>
      <c r="G18" s="16">
        <v>1418</v>
      </c>
      <c r="H18" s="16">
        <v>583.27</v>
      </c>
      <c r="I18" s="16">
        <v>1</v>
      </c>
      <c r="J18" s="16">
        <v>1.49</v>
      </c>
      <c r="K18" s="16">
        <v>2</v>
      </c>
      <c r="L18" s="16">
        <v>2.36</v>
      </c>
      <c r="M18" s="16">
        <v>2</v>
      </c>
      <c r="N18" s="16">
        <v>2.15</v>
      </c>
      <c r="O18" s="16">
        <v>2105</v>
      </c>
      <c r="P18" s="16">
        <v>2612.9899999999998</v>
      </c>
      <c r="Q18" s="16">
        <v>220</v>
      </c>
      <c r="R18" s="16">
        <v>310.98</v>
      </c>
      <c r="S18" s="16">
        <v>2112</v>
      </c>
      <c r="T18" s="16">
        <v>2714.52</v>
      </c>
    </row>
    <row r="19" spans="1:20" x14ac:dyDescent="0.25">
      <c r="A19" s="14">
        <v>11</v>
      </c>
      <c r="B19" s="15" t="s">
        <v>88</v>
      </c>
      <c r="C19" s="16">
        <v>4306</v>
      </c>
      <c r="D19" s="16">
        <v>5228.79</v>
      </c>
      <c r="E19" s="16">
        <v>1016</v>
      </c>
      <c r="F19" s="16">
        <v>1407.27</v>
      </c>
      <c r="G19" s="16">
        <v>4062</v>
      </c>
      <c r="H19" s="16">
        <v>4911.95</v>
      </c>
      <c r="I19" s="16">
        <v>662</v>
      </c>
      <c r="J19" s="16">
        <v>1780.82</v>
      </c>
      <c r="K19" s="16">
        <v>120</v>
      </c>
      <c r="L19" s="16">
        <v>860.86</v>
      </c>
      <c r="M19" s="16">
        <v>626</v>
      </c>
      <c r="N19" s="16">
        <v>1759.71</v>
      </c>
      <c r="O19" s="16">
        <v>92195</v>
      </c>
      <c r="P19" s="16">
        <v>230567.03</v>
      </c>
      <c r="Q19" s="16">
        <v>60526</v>
      </c>
      <c r="R19" s="16">
        <v>164870.65</v>
      </c>
      <c r="S19" s="16">
        <v>85483</v>
      </c>
      <c r="T19" s="16">
        <v>228385.27</v>
      </c>
    </row>
    <row r="20" spans="1:20" x14ac:dyDescent="0.25">
      <c r="A20" s="14">
        <v>12</v>
      </c>
      <c r="B20" s="15" t="s">
        <v>89</v>
      </c>
      <c r="C20" s="16">
        <v>7750</v>
      </c>
      <c r="D20" s="16">
        <v>5814.61</v>
      </c>
      <c r="E20" s="16">
        <v>4348</v>
      </c>
      <c r="F20" s="16">
        <v>1852.97</v>
      </c>
      <c r="G20" s="16">
        <v>7838</v>
      </c>
      <c r="H20" s="16">
        <v>6011.76</v>
      </c>
      <c r="I20" s="16">
        <v>46</v>
      </c>
      <c r="J20" s="16">
        <v>23.18</v>
      </c>
      <c r="K20" s="16">
        <v>0</v>
      </c>
      <c r="L20" s="16">
        <v>0.01</v>
      </c>
      <c r="M20" s="16">
        <v>44</v>
      </c>
      <c r="N20" s="16">
        <v>23.19</v>
      </c>
      <c r="O20" s="16">
        <v>65995</v>
      </c>
      <c r="P20" s="16">
        <v>68847.73</v>
      </c>
      <c r="Q20" s="16">
        <v>29793</v>
      </c>
      <c r="R20" s="16">
        <v>23469.47</v>
      </c>
      <c r="S20" s="16">
        <v>65864</v>
      </c>
      <c r="T20" s="16">
        <v>72466.17</v>
      </c>
    </row>
    <row r="21" spans="1:20" x14ac:dyDescent="0.25">
      <c r="A21" s="14">
        <v>13</v>
      </c>
      <c r="B21" s="15" t="s">
        <v>90</v>
      </c>
      <c r="C21" s="16">
        <v>15274</v>
      </c>
      <c r="D21" s="16">
        <v>18718.169999999998</v>
      </c>
      <c r="E21" s="16">
        <v>5067</v>
      </c>
      <c r="F21" s="16">
        <v>5988.52</v>
      </c>
      <c r="G21" s="16">
        <v>14555</v>
      </c>
      <c r="H21" s="16">
        <v>18118.349999999999</v>
      </c>
      <c r="I21" s="16">
        <v>13</v>
      </c>
      <c r="J21" s="16">
        <v>32.46</v>
      </c>
      <c r="K21" s="16">
        <v>3</v>
      </c>
      <c r="L21" s="16">
        <v>7.13</v>
      </c>
      <c r="M21" s="16">
        <v>14</v>
      </c>
      <c r="N21" s="16">
        <v>28.48</v>
      </c>
      <c r="O21" s="16">
        <v>57546</v>
      </c>
      <c r="P21" s="16">
        <v>151587.73000000001</v>
      </c>
      <c r="Q21" s="16">
        <v>27843</v>
      </c>
      <c r="R21" s="16">
        <v>73937.919999999998</v>
      </c>
      <c r="S21" s="16">
        <v>61475</v>
      </c>
      <c r="T21" s="16">
        <v>158952.26999999999</v>
      </c>
    </row>
    <row r="22" spans="1:20" x14ac:dyDescent="0.25">
      <c r="A22" s="14">
        <v>14</v>
      </c>
      <c r="B22" s="15" t="s">
        <v>91</v>
      </c>
      <c r="C22" s="16">
        <v>9113</v>
      </c>
      <c r="D22" s="16">
        <v>11912.82</v>
      </c>
      <c r="E22" s="16">
        <v>13026</v>
      </c>
      <c r="F22" s="16">
        <v>17793.63</v>
      </c>
      <c r="G22" s="16">
        <v>11521</v>
      </c>
      <c r="H22" s="16">
        <v>15220.11</v>
      </c>
      <c r="I22" s="16">
        <v>3978</v>
      </c>
      <c r="J22" s="16">
        <v>13358.06</v>
      </c>
      <c r="K22" s="16">
        <v>898</v>
      </c>
      <c r="L22" s="16">
        <v>3742.11</v>
      </c>
      <c r="M22" s="16">
        <v>3712</v>
      </c>
      <c r="N22" s="16">
        <v>13354.01</v>
      </c>
      <c r="O22" s="16">
        <v>86786</v>
      </c>
      <c r="P22" s="16">
        <v>215324.39</v>
      </c>
      <c r="Q22" s="16">
        <v>50867</v>
      </c>
      <c r="R22" s="16">
        <v>138442.03</v>
      </c>
      <c r="S22" s="16">
        <v>88684</v>
      </c>
      <c r="T22" s="16">
        <v>219298.57</v>
      </c>
    </row>
    <row r="23" spans="1:20" x14ac:dyDescent="0.25">
      <c r="A23" s="14">
        <v>15</v>
      </c>
      <c r="B23" s="15" t="s">
        <v>92</v>
      </c>
      <c r="C23" s="16">
        <v>5873</v>
      </c>
      <c r="D23" s="16">
        <v>7421.19</v>
      </c>
      <c r="E23" s="16">
        <v>918</v>
      </c>
      <c r="F23" s="16">
        <v>1320.47</v>
      </c>
      <c r="G23" s="16">
        <v>5677</v>
      </c>
      <c r="H23" s="16">
        <v>7120.7</v>
      </c>
      <c r="I23" s="16">
        <v>407</v>
      </c>
      <c r="J23" s="16">
        <v>434.31</v>
      </c>
      <c r="K23" s="16">
        <v>125</v>
      </c>
      <c r="L23" s="16">
        <v>186.68</v>
      </c>
      <c r="M23" s="16">
        <v>463</v>
      </c>
      <c r="N23" s="16">
        <v>527.92999999999995</v>
      </c>
      <c r="O23" s="16">
        <v>141069</v>
      </c>
      <c r="P23" s="16">
        <v>367858.55</v>
      </c>
      <c r="Q23" s="16">
        <v>94825</v>
      </c>
      <c r="R23" s="16">
        <v>277768.95</v>
      </c>
      <c r="S23" s="16">
        <v>131925</v>
      </c>
      <c r="T23" s="16">
        <v>374798.3</v>
      </c>
    </row>
    <row r="24" spans="1:20" x14ac:dyDescent="0.25">
      <c r="A24" s="14">
        <v>16</v>
      </c>
      <c r="B24" s="15" t="s">
        <v>93</v>
      </c>
      <c r="C24" s="16">
        <v>11606</v>
      </c>
      <c r="D24" s="16">
        <v>16716.54</v>
      </c>
      <c r="E24" s="16">
        <v>7926</v>
      </c>
      <c r="F24" s="16">
        <v>12116.3</v>
      </c>
      <c r="G24" s="16">
        <v>12958</v>
      </c>
      <c r="H24" s="16">
        <v>18484.75</v>
      </c>
      <c r="I24" s="16">
        <v>1742</v>
      </c>
      <c r="J24" s="16">
        <v>6652.15</v>
      </c>
      <c r="K24" s="16">
        <v>333</v>
      </c>
      <c r="L24" s="16">
        <v>1544.27</v>
      </c>
      <c r="M24" s="16">
        <v>1729</v>
      </c>
      <c r="N24" s="16">
        <v>6565.72</v>
      </c>
      <c r="O24" s="16">
        <v>175656</v>
      </c>
      <c r="P24" s="16">
        <v>440106.45</v>
      </c>
      <c r="Q24" s="16">
        <v>111893</v>
      </c>
      <c r="R24" s="16">
        <v>325590.06</v>
      </c>
      <c r="S24" s="16">
        <v>183202</v>
      </c>
      <c r="T24" s="16">
        <v>443238.42</v>
      </c>
    </row>
    <row r="25" spans="1:20" x14ac:dyDescent="0.25">
      <c r="A25" s="14">
        <v>17</v>
      </c>
      <c r="B25" s="15" t="s">
        <v>94</v>
      </c>
      <c r="C25" s="16">
        <v>10390</v>
      </c>
      <c r="D25" s="16">
        <v>14338.32</v>
      </c>
      <c r="E25" s="16">
        <v>2240</v>
      </c>
      <c r="F25" s="16">
        <v>2763.17</v>
      </c>
      <c r="G25" s="16">
        <v>10474</v>
      </c>
      <c r="H25" s="16">
        <v>14515.99</v>
      </c>
      <c r="I25" s="16">
        <v>70</v>
      </c>
      <c r="J25" s="16">
        <v>83.83</v>
      </c>
      <c r="K25" s="16">
        <v>19</v>
      </c>
      <c r="L25" s="16">
        <v>11.53</v>
      </c>
      <c r="M25" s="16">
        <v>68</v>
      </c>
      <c r="N25" s="16">
        <v>69.44</v>
      </c>
      <c r="O25" s="16">
        <v>109612</v>
      </c>
      <c r="P25" s="16">
        <v>374291.08</v>
      </c>
      <c r="Q25" s="16">
        <v>39892</v>
      </c>
      <c r="R25" s="16">
        <v>134679.72</v>
      </c>
      <c r="S25" s="16">
        <v>109397</v>
      </c>
      <c r="T25" s="16">
        <v>366981.87</v>
      </c>
    </row>
    <row r="26" spans="1:20" x14ac:dyDescent="0.25">
      <c r="A26" s="14">
        <v>18</v>
      </c>
      <c r="B26" s="15" t="s">
        <v>95</v>
      </c>
      <c r="C26" s="16">
        <v>16390</v>
      </c>
      <c r="D26" s="16">
        <v>17781.66</v>
      </c>
      <c r="E26" s="16">
        <v>3503</v>
      </c>
      <c r="F26" s="16">
        <v>3798.29</v>
      </c>
      <c r="G26" s="16">
        <v>16461</v>
      </c>
      <c r="H26" s="16">
        <v>18262.84</v>
      </c>
      <c r="I26" s="16">
        <v>73</v>
      </c>
      <c r="J26" s="16">
        <v>125.55</v>
      </c>
      <c r="K26" s="16">
        <v>13</v>
      </c>
      <c r="L26" s="16">
        <v>31.98</v>
      </c>
      <c r="M26" s="16">
        <v>74</v>
      </c>
      <c r="N26" s="16">
        <v>138.36000000000001</v>
      </c>
      <c r="O26" s="16">
        <v>80070</v>
      </c>
      <c r="P26" s="16">
        <v>211870.28</v>
      </c>
      <c r="Q26" s="16">
        <v>17739</v>
      </c>
      <c r="R26" s="16">
        <v>62928.23</v>
      </c>
      <c r="S26" s="16">
        <v>78669</v>
      </c>
      <c r="T26" s="16">
        <v>211155.32</v>
      </c>
    </row>
    <row r="27" spans="1:20" x14ac:dyDescent="0.25">
      <c r="A27" s="14">
        <v>19</v>
      </c>
      <c r="B27" s="15" t="s">
        <v>96</v>
      </c>
      <c r="C27" s="16">
        <v>53466</v>
      </c>
      <c r="D27" s="16">
        <v>59674.48</v>
      </c>
      <c r="E27" s="16">
        <v>22417</v>
      </c>
      <c r="F27" s="16">
        <v>16292.22</v>
      </c>
      <c r="G27" s="16">
        <v>54943</v>
      </c>
      <c r="H27" s="16">
        <v>61233.02</v>
      </c>
      <c r="I27" s="16">
        <v>34</v>
      </c>
      <c r="J27" s="16">
        <v>44.22</v>
      </c>
      <c r="K27" s="16">
        <v>1</v>
      </c>
      <c r="L27" s="16">
        <v>1.62</v>
      </c>
      <c r="M27" s="16">
        <v>29</v>
      </c>
      <c r="N27" s="16">
        <v>38.79</v>
      </c>
      <c r="O27" s="16">
        <v>209911</v>
      </c>
      <c r="P27" s="16">
        <v>461702.02</v>
      </c>
      <c r="Q27" s="16">
        <v>90608</v>
      </c>
      <c r="R27" s="16">
        <v>230051.78</v>
      </c>
      <c r="S27" s="16">
        <v>212043</v>
      </c>
      <c r="T27" s="16">
        <v>467220.9</v>
      </c>
    </row>
    <row r="28" spans="1:20" x14ac:dyDescent="0.25">
      <c r="A28" s="14">
        <v>20</v>
      </c>
      <c r="B28" s="15" t="s">
        <v>97</v>
      </c>
      <c r="C28" s="16">
        <v>16288</v>
      </c>
      <c r="D28" s="16">
        <v>16858.11</v>
      </c>
      <c r="E28" s="16">
        <v>9072</v>
      </c>
      <c r="F28" s="16">
        <v>5364.44</v>
      </c>
      <c r="G28" s="16">
        <v>16515</v>
      </c>
      <c r="H28" s="16">
        <v>18432.18</v>
      </c>
      <c r="I28" s="16">
        <v>9</v>
      </c>
      <c r="J28" s="16">
        <v>8.5399999999999991</v>
      </c>
      <c r="K28" s="16">
        <v>1</v>
      </c>
      <c r="L28" s="16">
        <v>0.36</v>
      </c>
      <c r="M28" s="16">
        <v>8</v>
      </c>
      <c r="N28" s="16">
        <v>8.5500000000000007</v>
      </c>
      <c r="O28" s="16">
        <v>67656</v>
      </c>
      <c r="P28" s="16">
        <v>90440.24</v>
      </c>
      <c r="Q28" s="16">
        <v>26120</v>
      </c>
      <c r="R28" s="16">
        <v>32433.64</v>
      </c>
      <c r="S28" s="16">
        <v>67939</v>
      </c>
      <c r="T28" s="16">
        <v>97291.47</v>
      </c>
    </row>
    <row r="29" spans="1:20" x14ac:dyDescent="0.25">
      <c r="A29" s="14">
        <v>21</v>
      </c>
      <c r="B29" s="15" t="s">
        <v>98</v>
      </c>
      <c r="C29" s="16">
        <v>4624</v>
      </c>
      <c r="D29" s="16">
        <v>5444.35</v>
      </c>
      <c r="E29" s="16">
        <v>2260</v>
      </c>
      <c r="F29" s="16">
        <v>2398.54</v>
      </c>
      <c r="G29" s="16">
        <v>4768</v>
      </c>
      <c r="H29" s="16">
        <v>5541.89</v>
      </c>
      <c r="I29" s="16">
        <v>14</v>
      </c>
      <c r="J29" s="16">
        <v>21.03</v>
      </c>
      <c r="K29" s="16">
        <v>3</v>
      </c>
      <c r="L29" s="16">
        <v>2.5099999999999998</v>
      </c>
      <c r="M29" s="16">
        <v>15</v>
      </c>
      <c r="N29" s="16">
        <v>18.66</v>
      </c>
      <c r="O29" s="16">
        <v>102471</v>
      </c>
      <c r="P29" s="16">
        <v>254033.38</v>
      </c>
      <c r="Q29" s="16">
        <v>81923</v>
      </c>
      <c r="R29" s="16">
        <v>200741.5</v>
      </c>
      <c r="S29" s="16">
        <v>99731</v>
      </c>
      <c r="T29" s="16">
        <v>256492.41</v>
      </c>
    </row>
    <row r="30" spans="1:20" x14ac:dyDescent="0.25">
      <c r="A30" s="14">
        <v>22</v>
      </c>
      <c r="B30" s="15" t="s">
        <v>99</v>
      </c>
      <c r="C30" s="16">
        <v>5802</v>
      </c>
      <c r="D30" s="16">
        <v>6531.44</v>
      </c>
      <c r="E30" s="16">
        <v>1043</v>
      </c>
      <c r="F30" s="16">
        <v>433.15</v>
      </c>
      <c r="G30" s="16">
        <v>5927</v>
      </c>
      <c r="H30" s="16">
        <v>6689.25</v>
      </c>
      <c r="I30" s="16">
        <v>55</v>
      </c>
      <c r="J30" s="16">
        <v>8.76</v>
      </c>
      <c r="K30" s="16">
        <v>4</v>
      </c>
      <c r="L30" s="16">
        <v>4.08</v>
      </c>
      <c r="M30" s="16">
        <v>13</v>
      </c>
      <c r="N30" s="16">
        <v>9.1999999999999993</v>
      </c>
      <c r="O30" s="16">
        <v>28066</v>
      </c>
      <c r="P30" s="16">
        <v>51378.63</v>
      </c>
      <c r="Q30" s="16">
        <v>6892</v>
      </c>
      <c r="R30" s="16">
        <v>14595.58</v>
      </c>
      <c r="S30" s="16">
        <v>27983</v>
      </c>
      <c r="T30" s="16">
        <v>52080.34</v>
      </c>
    </row>
    <row r="31" spans="1:20" x14ac:dyDescent="0.25">
      <c r="A31" s="14">
        <v>23</v>
      </c>
      <c r="B31" s="15" t="s">
        <v>100</v>
      </c>
      <c r="C31" s="16">
        <v>20589</v>
      </c>
      <c r="D31" s="16">
        <v>17099.27</v>
      </c>
      <c r="E31" s="16">
        <v>5991</v>
      </c>
      <c r="F31" s="16">
        <v>3698.97</v>
      </c>
      <c r="G31" s="16">
        <v>21982</v>
      </c>
      <c r="H31" s="16">
        <v>18165.55</v>
      </c>
      <c r="I31" s="16">
        <v>1209</v>
      </c>
      <c r="J31" s="16">
        <v>2015.99</v>
      </c>
      <c r="K31" s="16">
        <v>275</v>
      </c>
      <c r="L31" s="16">
        <v>489.31</v>
      </c>
      <c r="M31" s="16">
        <v>1213</v>
      </c>
      <c r="N31" s="16">
        <v>2113.67</v>
      </c>
      <c r="O31" s="16">
        <v>45016</v>
      </c>
      <c r="P31" s="16">
        <v>59041.35</v>
      </c>
      <c r="Q31" s="16">
        <v>7827</v>
      </c>
      <c r="R31" s="16">
        <v>11162.7</v>
      </c>
      <c r="S31" s="16">
        <v>44864</v>
      </c>
      <c r="T31" s="16">
        <v>58396.81</v>
      </c>
    </row>
    <row r="32" spans="1:20" x14ac:dyDescent="0.25">
      <c r="A32" s="14">
        <v>24</v>
      </c>
      <c r="B32" s="15" t="s">
        <v>101</v>
      </c>
      <c r="C32" s="16">
        <v>12613</v>
      </c>
      <c r="D32" s="16">
        <v>10906.72</v>
      </c>
      <c r="E32" s="16">
        <v>3229</v>
      </c>
      <c r="F32" s="16">
        <v>2293.3000000000002</v>
      </c>
      <c r="G32" s="16">
        <v>12622</v>
      </c>
      <c r="H32" s="16">
        <v>10894.19</v>
      </c>
      <c r="I32" s="16">
        <v>53</v>
      </c>
      <c r="J32" s="16">
        <v>42.95</v>
      </c>
      <c r="K32" s="16">
        <v>11</v>
      </c>
      <c r="L32" s="16">
        <v>8.19</v>
      </c>
      <c r="M32" s="16">
        <v>51</v>
      </c>
      <c r="N32" s="16">
        <v>41.75</v>
      </c>
      <c r="O32" s="16">
        <v>63475</v>
      </c>
      <c r="P32" s="16">
        <v>75992.95</v>
      </c>
      <c r="Q32" s="16">
        <v>21916</v>
      </c>
      <c r="R32" s="16">
        <v>22821.01</v>
      </c>
      <c r="S32" s="16">
        <v>63317</v>
      </c>
      <c r="T32" s="16">
        <v>78921.75</v>
      </c>
    </row>
    <row r="33" spans="1:20" x14ac:dyDescent="0.25">
      <c r="A33" s="14">
        <v>25</v>
      </c>
      <c r="B33" s="15" t="s">
        <v>102</v>
      </c>
      <c r="C33" s="16">
        <v>17942</v>
      </c>
      <c r="D33" s="16">
        <v>24397.25</v>
      </c>
      <c r="E33" s="16">
        <v>5719</v>
      </c>
      <c r="F33" s="16">
        <v>5841.12</v>
      </c>
      <c r="G33" s="16">
        <v>18223</v>
      </c>
      <c r="H33" s="16">
        <v>24588.83</v>
      </c>
      <c r="I33" s="16">
        <v>40</v>
      </c>
      <c r="J33" s="16">
        <v>58.12</v>
      </c>
      <c r="K33" s="16">
        <v>2</v>
      </c>
      <c r="L33" s="16">
        <v>2.64</v>
      </c>
      <c r="M33" s="16">
        <v>37</v>
      </c>
      <c r="N33" s="16">
        <v>55.28</v>
      </c>
      <c r="O33" s="16">
        <v>134007</v>
      </c>
      <c r="P33" s="16">
        <v>334224.57</v>
      </c>
      <c r="Q33" s="16">
        <v>63320</v>
      </c>
      <c r="R33" s="16">
        <v>166842.12</v>
      </c>
      <c r="S33" s="16">
        <v>135105</v>
      </c>
      <c r="T33" s="16">
        <v>335434.25</v>
      </c>
    </row>
    <row r="34" spans="1:20" x14ac:dyDescent="0.25">
      <c r="A34" s="14">
        <v>26</v>
      </c>
      <c r="B34" s="15" t="s">
        <v>103</v>
      </c>
      <c r="C34" s="16">
        <v>4671</v>
      </c>
      <c r="D34" s="16">
        <v>5622.59</v>
      </c>
      <c r="E34" s="16">
        <v>1336</v>
      </c>
      <c r="F34" s="16">
        <v>1780.31</v>
      </c>
      <c r="G34" s="16">
        <v>4666</v>
      </c>
      <c r="H34" s="16">
        <v>5736.3</v>
      </c>
      <c r="I34" s="16">
        <v>1435</v>
      </c>
      <c r="J34" s="16">
        <v>6700.79</v>
      </c>
      <c r="K34" s="16">
        <v>222</v>
      </c>
      <c r="L34" s="16">
        <v>1724.37</v>
      </c>
      <c r="M34" s="16">
        <v>1274</v>
      </c>
      <c r="N34" s="16">
        <v>6554.04</v>
      </c>
      <c r="O34" s="16">
        <v>54826</v>
      </c>
      <c r="P34" s="16">
        <v>139916.6</v>
      </c>
      <c r="Q34" s="16">
        <v>33618</v>
      </c>
      <c r="R34" s="16">
        <v>96964.61</v>
      </c>
      <c r="S34" s="16">
        <v>52866</v>
      </c>
      <c r="T34" s="16">
        <v>138137.82999999999</v>
      </c>
    </row>
    <row r="35" spans="1:20" x14ac:dyDescent="0.25">
      <c r="A35" s="14">
        <v>27</v>
      </c>
      <c r="B35" s="15" t="s">
        <v>104</v>
      </c>
      <c r="C35" s="16">
        <v>8806</v>
      </c>
      <c r="D35" s="16">
        <v>9723.48</v>
      </c>
      <c r="E35" s="16">
        <v>4816</v>
      </c>
      <c r="F35" s="16">
        <v>5318.12</v>
      </c>
      <c r="G35" s="16">
        <v>9126</v>
      </c>
      <c r="H35" s="16">
        <v>10300.94</v>
      </c>
      <c r="I35" s="16">
        <v>36</v>
      </c>
      <c r="J35" s="16">
        <v>315.2</v>
      </c>
      <c r="K35" s="16">
        <v>3</v>
      </c>
      <c r="L35" s="16">
        <v>62.01</v>
      </c>
      <c r="M35" s="16">
        <v>31</v>
      </c>
      <c r="N35" s="16">
        <v>321.02</v>
      </c>
      <c r="O35" s="16">
        <v>237078</v>
      </c>
      <c r="P35" s="16">
        <v>549045.56000000006</v>
      </c>
      <c r="Q35" s="16">
        <v>195179</v>
      </c>
      <c r="R35" s="16">
        <v>460255.44</v>
      </c>
      <c r="S35" s="16">
        <v>231090</v>
      </c>
      <c r="T35" s="16">
        <v>547926.59</v>
      </c>
    </row>
    <row r="36" spans="1:20" x14ac:dyDescent="0.25">
      <c r="A36" s="14">
        <v>28</v>
      </c>
      <c r="B36" s="15" t="s">
        <v>105</v>
      </c>
      <c r="C36" s="16">
        <v>31060</v>
      </c>
      <c r="D36" s="16">
        <v>40991.31</v>
      </c>
      <c r="E36" s="16">
        <v>6679</v>
      </c>
      <c r="F36" s="16">
        <v>11011.08</v>
      </c>
      <c r="G36" s="16">
        <v>31631</v>
      </c>
      <c r="H36" s="16">
        <v>41745.39</v>
      </c>
      <c r="I36" s="16">
        <v>42</v>
      </c>
      <c r="J36" s="16">
        <v>28.85</v>
      </c>
      <c r="K36" s="16">
        <v>4</v>
      </c>
      <c r="L36" s="16">
        <v>5.75</v>
      </c>
      <c r="M36" s="16">
        <v>42</v>
      </c>
      <c r="N36" s="16">
        <v>32.619999999999997</v>
      </c>
      <c r="O36" s="16">
        <v>86959</v>
      </c>
      <c r="P36" s="16">
        <v>336993.28000000003</v>
      </c>
      <c r="Q36" s="16">
        <v>26551</v>
      </c>
      <c r="R36" s="16">
        <v>179314.9</v>
      </c>
      <c r="S36" s="16">
        <v>86515</v>
      </c>
      <c r="T36" s="16">
        <v>337207.32</v>
      </c>
    </row>
    <row r="37" spans="1:20" x14ac:dyDescent="0.25">
      <c r="A37" s="14">
        <v>29</v>
      </c>
      <c r="B37" s="15" t="s">
        <v>106</v>
      </c>
      <c r="C37" s="16">
        <v>6831</v>
      </c>
      <c r="D37" s="16">
        <v>7889.9</v>
      </c>
      <c r="E37" s="16">
        <v>1458</v>
      </c>
      <c r="F37" s="16">
        <v>1785.76</v>
      </c>
      <c r="G37" s="16">
        <v>6967</v>
      </c>
      <c r="H37" s="16">
        <v>8102.22</v>
      </c>
      <c r="I37" s="16">
        <v>107</v>
      </c>
      <c r="J37" s="16">
        <v>2086.86</v>
      </c>
      <c r="K37" s="16">
        <v>7</v>
      </c>
      <c r="L37" s="16">
        <v>435.05</v>
      </c>
      <c r="M37" s="16">
        <v>49</v>
      </c>
      <c r="N37" s="16">
        <v>2209.0500000000002</v>
      </c>
      <c r="O37" s="16">
        <v>48457</v>
      </c>
      <c r="P37" s="16">
        <v>208062.24</v>
      </c>
      <c r="Q37" s="16">
        <v>12359</v>
      </c>
      <c r="R37" s="16">
        <v>53309.56</v>
      </c>
      <c r="S37" s="16">
        <v>47997</v>
      </c>
      <c r="T37" s="16">
        <v>197966.1</v>
      </c>
    </row>
    <row r="38" spans="1:20" x14ac:dyDescent="0.25">
      <c r="A38" s="14">
        <v>30</v>
      </c>
      <c r="B38" s="15" t="s">
        <v>107</v>
      </c>
      <c r="C38" s="16">
        <v>5563</v>
      </c>
      <c r="D38" s="16">
        <v>7155.79</v>
      </c>
      <c r="E38" s="16">
        <v>1183</v>
      </c>
      <c r="F38" s="16">
        <v>1470.17</v>
      </c>
      <c r="G38" s="16">
        <v>5483</v>
      </c>
      <c r="H38" s="16">
        <v>7078.65</v>
      </c>
      <c r="I38" s="16">
        <v>9</v>
      </c>
      <c r="J38" s="16">
        <v>17.39</v>
      </c>
      <c r="K38" s="16">
        <v>0</v>
      </c>
      <c r="L38" s="16">
        <v>2</v>
      </c>
      <c r="M38" s="16">
        <v>9</v>
      </c>
      <c r="N38" s="16">
        <v>19.239999999999998</v>
      </c>
      <c r="O38" s="16">
        <v>146702</v>
      </c>
      <c r="P38" s="16">
        <v>412791.85</v>
      </c>
      <c r="Q38" s="16">
        <v>81140</v>
      </c>
      <c r="R38" s="16">
        <v>237481.72</v>
      </c>
      <c r="S38" s="16">
        <v>142172</v>
      </c>
      <c r="T38" s="16">
        <v>415047.96</v>
      </c>
    </row>
    <row r="39" spans="1:20" x14ac:dyDescent="0.25">
      <c r="A39" s="14">
        <v>31</v>
      </c>
      <c r="B39" s="15" t="s">
        <v>108</v>
      </c>
      <c r="C39" s="16">
        <v>3224</v>
      </c>
      <c r="D39" s="16">
        <v>3928.27</v>
      </c>
      <c r="E39" s="16">
        <v>699</v>
      </c>
      <c r="F39" s="16">
        <v>947.35</v>
      </c>
      <c r="G39" s="16">
        <v>3280</v>
      </c>
      <c r="H39" s="16">
        <v>4009.38</v>
      </c>
      <c r="I39" s="16">
        <v>7</v>
      </c>
      <c r="J39" s="16">
        <v>2.52</v>
      </c>
      <c r="K39" s="16">
        <v>1</v>
      </c>
      <c r="L39" s="16">
        <v>0.48</v>
      </c>
      <c r="M39" s="16">
        <v>7</v>
      </c>
      <c r="N39" s="16">
        <v>2.5</v>
      </c>
      <c r="O39" s="16">
        <v>12785</v>
      </c>
      <c r="P39" s="16">
        <v>35363.089999999997</v>
      </c>
      <c r="Q39" s="16">
        <v>2528</v>
      </c>
      <c r="R39" s="16">
        <v>14549.7</v>
      </c>
      <c r="S39" s="16">
        <v>12766</v>
      </c>
      <c r="T39" s="16">
        <v>35059.71</v>
      </c>
    </row>
    <row r="40" spans="1:20" x14ac:dyDescent="0.25">
      <c r="A40" s="14">
        <v>32</v>
      </c>
      <c r="B40" s="15" t="s">
        <v>109</v>
      </c>
      <c r="C40" s="16">
        <v>14570</v>
      </c>
      <c r="D40" s="16">
        <v>15333.95</v>
      </c>
      <c r="E40" s="16">
        <v>3284</v>
      </c>
      <c r="F40" s="16">
        <v>2976.87</v>
      </c>
      <c r="G40" s="16">
        <v>14836</v>
      </c>
      <c r="H40" s="16">
        <v>15578.9</v>
      </c>
      <c r="I40" s="16">
        <v>35</v>
      </c>
      <c r="J40" s="16">
        <v>28.49</v>
      </c>
      <c r="K40" s="16">
        <v>2</v>
      </c>
      <c r="L40" s="16">
        <v>2.11</v>
      </c>
      <c r="M40" s="16">
        <v>19</v>
      </c>
      <c r="N40" s="16">
        <v>25.1</v>
      </c>
      <c r="O40" s="16">
        <v>77335</v>
      </c>
      <c r="P40" s="16">
        <v>184827.4</v>
      </c>
      <c r="Q40" s="16">
        <v>25461</v>
      </c>
      <c r="R40" s="16">
        <v>73793.509999999995</v>
      </c>
      <c r="S40" s="16">
        <v>77146</v>
      </c>
      <c r="T40" s="16">
        <v>185533.37</v>
      </c>
    </row>
    <row r="41" spans="1:20" x14ac:dyDescent="0.25">
      <c r="A41" s="14">
        <v>33</v>
      </c>
      <c r="B41" s="15" t="s">
        <v>110</v>
      </c>
      <c r="C41" s="16">
        <v>10330</v>
      </c>
      <c r="D41" s="16">
        <v>5471.02</v>
      </c>
      <c r="E41" s="16">
        <v>4239</v>
      </c>
      <c r="F41" s="16">
        <v>2446.36</v>
      </c>
      <c r="G41" s="16">
        <v>11699</v>
      </c>
      <c r="H41" s="16">
        <v>6817.13</v>
      </c>
      <c r="I41" s="16">
        <v>810</v>
      </c>
      <c r="J41" s="16">
        <v>1485.83</v>
      </c>
      <c r="K41" s="16">
        <v>168</v>
      </c>
      <c r="L41" s="16">
        <v>751.85</v>
      </c>
      <c r="M41" s="16">
        <v>699</v>
      </c>
      <c r="N41" s="16">
        <v>1622.35</v>
      </c>
      <c r="O41" s="16">
        <v>22877</v>
      </c>
      <c r="P41" s="16">
        <v>32537.71</v>
      </c>
      <c r="Q41" s="16">
        <v>3215</v>
      </c>
      <c r="R41" s="16">
        <v>6301.29</v>
      </c>
      <c r="S41" s="16">
        <v>22418</v>
      </c>
      <c r="T41" s="16">
        <v>31143.599999999999</v>
      </c>
    </row>
    <row r="42" spans="1:20" x14ac:dyDescent="0.25">
      <c r="A42" s="46" t="s">
        <v>73</v>
      </c>
      <c r="B42" s="46"/>
      <c r="C42" s="17">
        <f t="shared" ref="C42:T42" si="0">SUM(C5:C41)</f>
        <v>458261</v>
      </c>
      <c r="D42" s="17">
        <f t="shared" si="0"/>
        <v>544875.79999999993</v>
      </c>
      <c r="E42" s="17">
        <f t="shared" si="0"/>
        <v>153676</v>
      </c>
      <c r="F42" s="17">
        <f t="shared" si="0"/>
        <v>166492.37999999998</v>
      </c>
      <c r="G42" s="17">
        <f t="shared" si="0"/>
        <v>459645</v>
      </c>
      <c r="H42" s="17">
        <f t="shared" si="0"/>
        <v>544580.06000000006</v>
      </c>
      <c r="I42" s="17">
        <f t="shared" si="0"/>
        <v>12168</v>
      </c>
      <c r="J42" s="17">
        <f t="shared" si="0"/>
        <v>38720.159999999989</v>
      </c>
      <c r="K42" s="17">
        <f t="shared" si="0"/>
        <v>2433</v>
      </c>
      <c r="L42" s="17">
        <f t="shared" si="0"/>
        <v>11569.39</v>
      </c>
      <c r="M42" s="17">
        <f t="shared" si="0"/>
        <v>11213</v>
      </c>
      <c r="N42" s="17">
        <f t="shared" si="0"/>
        <v>38853.509999999995</v>
      </c>
      <c r="O42" s="17">
        <f t="shared" si="0"/>
        <v>3230337</v>
      </c>
      <c r="P42" s="17">
        <f t="shared" si="0"/>
        <v>7957262.7699999996</v>
      </c>
      <c r="Q42" s="17">
        <f t="shared" si="0"/>
        <v>1686091</v>
      </c>
      <c r="R42" s="17">
        <f t="shared" si="0"/>
        <v>4555325.4399999995</v>
      </c>
      <c r="S42" s="17">
        <f t="shared" si="0"/>
        <v>3209052</v>
      </c>
      <c r="T42" s="17">
        <f t="shared" si="0"/>
        <v>8043926.0099999998</v>
      </c>
    </row>
    <row r="43" spans="1:20" x14ac:dyDescent="0.25">
      <c r="B43" s="8" t="s">
        <v>74</v>
      </c>
    </row>
  </sheetData>
  <mergeCells count="17">
    <mergeCell ref="O6:P7"/>
    <mergeCell ref="Q6:R7"/>
    <mergeCell ref="S6:T7"/>
    <mergeCell ref="A3:T3"/>
    <mergeCell ref="A42:B42"/>
    <mergeCell ref="A1:T1"/>
    <mergeCell ref="C6:D7"/>
    <mergeCell ref="E6:F7"/>
    <mergeCell ref="G6:H7"/>
    <mergeCell ref="I6:J7"/>
    <mergeCell ref="K6:L7"/>
    <mergeCell ref="A5:A8"/>
    <mergeCell ref="B5:B8"/>
    <mergeCell ref="C5:H5"/>
    <mergeCell ref="I5:N5"/>
    <mergeCell ref="O5:T5"/>
    <mergeCell ref="M6:N7"/>
  </mergeCells>
  <printOptions horizontalCentered="1" verticalCentered="1"/>
  <pageMargins left="0.59" right="0.32" top="0.74803149606299213" bottom="0.74803149606299213" header="0.31496062992125984" footer="0.31496062992125984"/>
  <pageSetup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</vt:lpstr>
      <vt:lpstr>District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Savan Manilal Patel</cp:lastModifiedBy>
  <cp:lastPrinted>2025-08-06T12:32:15Z</cp:lastPrinted>
  <dcterms:created xsi:type="dcterms:W3CDTF">2024-02-01T08:10:14Z</dcterms:created>
  <dcterms:modified xsi:type="dcterms:W3CDTF">2025-08-13T12:03:00Z</dcterms:modified>
</cp:coreProperties>
</file>